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68" windowWidth="13740" windowHeight="10392"/>
  </bookViews>
  <sheets>
    <sheet name="第二批公示名单" sheetId="2" r:id="rId1"/>
  </sheets>
  <definedNames>
    <definedName name="_xlnm._FilterDatabase" localSheetId="0" hidden="1">第二批公示名单!$A$3:$Q$8</definedName>
    <definedName name="_xlnm.Print_Titles" localSheetId="0">第二批公示名单!$2:$3</definedName>
  </definedNames>
  <calcPr calcId="144525"/>
</workbook>
</file>

<file path=xl/calcChain.xml><?xml version="1.0" encoding="utf-8"?>
<calcChain xmlns="http://schemas.openxmlformats.org/spreadsheetml/2006/main">
  <c r="M8" i="2" l="1"/>
  <c r="M7" i="2"/>
  <c r="M5" i="2"/>
  <c r="M6" i="2"/>
  <c r="M4" i="2"/>
  <c r="J7" i="2" l="1"/>
  <c r="K7" i="2" s="1"/>
  <c r="J8" i="2"/>
  <c r="K8" i="2" s="1"/>
  <c r="H7" i="2"/>
  <c r="H8" i="2"/>
  <c r="J5" i="2"/>
  <c r="K5" i="2" s="1"/>
  <c r="J6" i="2"/>
  <c r="K6" i="2" s="1"/>
  <c r="J4" i="2"/>
  <c r="K4" i="2" s="1"/>
  <c r="H5" i="2"/>
  <c r="H6" i="2"/>
  <c r="H4" i="2"/>
  <c r="N7" i="2" l="1"/>
  <c r="N4" i="2"/>
  <c r="N6" i="2"/>
  <c r="N5" i="2"/>
  <c r="N8" i="2"/>
</calcChain>
</file>

<file path=xl/sharedStrings.xml><?xml version="1.0" encoding="utf-8"?>
<sst xmlns="http://schemas.openxmlformats.org/spreadsheetml/2006/main" count="67" uniqueCount="47">
  <si>
    <t>性别</t>
  </si>
  <si>
    <t>准考证号</t>
  </si>
  <si>
    <t>女</t>
  </si>
  <si>
    <t>湖北省高级人民法院</t>
  </si>
  <si>
    <t>男</t>
  </si>
  <si>
    <t>李世伟</t>
  </si>
  <si>
    <t>雇员制书记员岗5</t>
  </si>
  <si>
    <t>胡成</t>
  </si>
  <si>
    <t>秦朗</t>
  </si>
  <si>
    <t>雇员制书记员岗7</t>
  </si>
  <si>
    <t>万吴萌</t>
  </si>
  <si>
    <t>李宇轩</t>
  </si>
  <si>
    <t>招考单位名称</t>
  </si>
  <si>
    <t>学历</t>
  </si>
  <si>
    <t>毕业学校</t>
  </si>
  <si>
    <t>大学专科</t>
  </si>
  <si>
    <t>大学本科</t>
  </si>
  <si>
    <t>武汉工商学院</t>
  </si>
  <si>
    <t>武汉科技大学城市学院</t>
  </si>
  <si>
    <t>武昌工学院</t>
  </si>
  <si>
    <t>11</t>
  </si>
  <si>
    <t>68</t>
  </si>
  <si>
    <t>65</t>
  </si>
  <si>
    <t>62</t>
  </si>
  <si>
    <t>59</t>
  </si>
  <si>
    <t>报考职位</t>
    <phoneticPr fontId="3" type="noConversion"/>
  </si>
  <si>
    <t>90</t>
  </si>
  <si>
    <t>82</t>
  </si>
  <si>
    <t>79</t>
  </si>
  <si>
    <t>100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</si>
  <si>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</si>
  <si>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</si>
  <si>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</si>
  <si>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</si>
  <si>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</si>
  <si>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</si>
  <si>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</si>
  <si>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</si>
  <si>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面试
成绩</t>
    <phoneticPr fontId="3" type="noConversion"/>
  </si>
  <si>
    <t>综合
成绩</t>
    <phoneticPr fontId="3" type="noConversion"/>
  </si>
  <si>
    <t>折算
分数</t>
    <phoneticPr fontId="3" type="noConversion"/>
  </si>
  <si>
    <t>面试折算分数</t>
    <phoneticPr fontId="3" type="noConversion"/>
  </si>
  <si>
    <t>成都理工大学</t>
    <phoneticPr fontId="3" type="noConversion"/>
  </si>
  <si>
    <t>黄冈师范学院</t>
    <phoneticPr fontId="3" type="noConversion"/>
  </si>
  <si>
    <t>湖北省高级人民法院2020年度招聘雇员制书记员第二批拟聘用人员公示名单</t>
    <phoneticPr fontId="3" type="noConversion"/>
  </si>
  <si>
    <t>递补体检考察</t>
    <phoneticPr fontId="3" type="noConversion"/>
  </si>
  <si>
    <t>折算
分数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</si>
</sst>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3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 shrinkToFit="1"/>
    </xf>
    <xf numFmtId="0" fontId="12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 shrinkToFit="1"/>
    </xf>
    <xf numFmtId="0" fontId="12" fillId="2" borderId="1" xfId="0" applyNumberFormat="1" applyFont="1" applyFill="1" applyBorder="1" applyAlignment="1">
      <alignment horizontal="center" vertical="center" wrapText="1" shrinkToFi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shrinkToFit="1"/>
    </xf>
    <xf numFmtId="0" fontId="7" fillId="0" borderId="6" xfId="1" applyFont="1" applyBorder="1" applyAlignment="1">
      <alignment horizontal="center" vertical="center" shrinkToFi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E1" zoomScale="130" zoomScaleNormal="130" workbookViewId="0">
      <selection activeCell="A4" sqref="A4:XFD8"/>
    </sheetView>
  </sheetViews>
  <sheetFormatPr defaultColWidth="8.88671875" defaultRowHeight="14.4" x14ac:dyDescent="0.25"/>
  <cols>
    <col min="1" max="1" width="10.109375" style="1" customWidth="1"/>
    <col min="2" max="2" width="5" style="1" customWidth="1"/>
    <col min="3" max="3" width="25.21875" style="1" customWidth="1"/>
    <col min="4" max="4" width="19.44140625" style="1" customWidth="1"/>
    <col min="5" max="5" width="5.5546875" style="3" customWidth="1"/>
    <col min="6" max="6" width="15.33203125" style="7" customWidth="1"/>
    <col min="7" max="7" width="5.77734375" style="1" customWidth="1"/>
    <col min="8" max="8" width="6.5546875" style="2" customWidth="1"/>
    <col min="9" max="9" width="5.6640625" style="2" customWidth="1"/>
    <col min="10" max="10" width="6" style="2" customWidth="1"/>
    <col min="11" max="11" width="6.88671875" style="2" customWidth="1"/>
    <col min="12" max="12" width="7.109375" style="3" customWidth="1"/>
    <col min="13" max="13" width="7.44140625" style="3" customWidth="1"/>
    <col min="14" max="14" width="7.77734375" style="3" customWidth="1"/>
    <col min="15" max="15" width="15.5546875" style="1" customWidth="1"/>
    <col min="16" max="16" width="27.109375" style="1" customWidth="1"/>
    <col min="17" max="17" width="19.44140625" style="11" customWidth="1"/>
    <col min="18" max="16384" width="8.88671875" style="1"/>
  </cols>
  <sheetData>
    <row r="1" spans="1:17" ht="50.1" customHeight="1" x14ac:dyDescent="0.25">
      <c r="A1" s="19" t="s">
        <v>44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7" s="6" customFormat="1" ht="20.100000000000001" customHeight="1" x14ac:dyDescent="0.25">
      <c r="A2" s="31" t="s">
        <v>36</v>
      </c>
      <c r="B2" s="27" t="s">
        <v>0</v>
      </c>
      <c r="C2" s="27" t="s">
        <v>12</v>
      </c>
      <c r="D2" s="27" t="s">
        <v>25</v>
      </c>
      <c r="E2" s="27" t="s">
        <v>35</v>
      </c>
      <c r="F2" s="25" t="s">
        <v>1</v>
      </c>
      <c r="G2" s="20" t="s">
        <v>34</v>
      </c>
      <c r="H2" s="21"/>
      <c r="I2" s="22" t="s">
        <v>33</v>
      </c>
      <c r="J2" s="23"/>
      <c r="K2" s="24"/>
      <c r="L2" s="29" t="s">
        <v>38</v>
      </c>
      <c r="M2" s="29" t="s">
        <v>41</v>
      </c>
      <c r="N2" s="27" t="s">
        <v>39</v>
      </c>
      <c r="O2" s="27" t="s">
        <v>13</v>
      </c>
      <c r="P2" s="27" t="s">
        <v>14</v>
      </c>
      <c r="Q2" s="33" t="s">
        <v>37</v>
      </c>
    </row>
    <row r="3" spans="1:17" s="6" customFormat="1" ht="28.2" customHeight="1" x14ac:dyDescent="0.25">
      <c r="A3" s="32"/>
      <c r="B3" s="28"/>
      <c r="C3" s="28"/>
      <c r="D3" s="28"/>
      <c r="E3" s="28"/>
      <c r="F3" s="26"/>
      <c r="G3" s="5" t="s">
        <v>30</v>
      </c>
      <c r="H3" s="4" t="s">
        <v>46</v>
      </c>
      <c r="I3" s="8" t="s">
        <v>31</v>
      </c>
      <c r="J3" s="8" t="s">
        <v>32</v>
      </c>
      <c r="K3" s="8" t="s">
        <v>40</v>
      </c>
      <c r="L3" s="30"/>
      <c r="M3" s="30"/>
      <c r="N3" s="28"/>
      <c r="O3" s="28"/>
      <c r="P3" s="28"/>
      <c r="Q3" s="34"/>
    </row>
    <row r="4" spans="1:17" ht="43.2" customHeight="1" x14ac:dyDescent="0.25">
      <c r="A4" s="12" t="s">
        <v>5</v>
      </c>
      <c r="B4" s="13" t="s">
        <v>4</v>
      </c>
      <c r="C4" s="13" t="s">
        <v>3</v>
      </c>
      <c r="D4" s="13" t="s">
        <v>6</v>
      </c>
      <c r="E4" s="15" t="s">
        <v>20</v>
      </c>
      <c r="F4" s="9">
        <v>214230011825</v>
      </c>
      <c r="G4" s="14" t="s">
        <v>24</v>
      </c>
      <c r="H4" s="13">
        <f>G4*0.3</f>
        <v>17.7</v>
      </c>
      <c r="I4" s="16" t="s">
        <v>29</v>
      </c>
      <c r="J4" s="16">
        <f t="shared" ref="J4" si="0">(I4-60)*0.4+60</f>
        <v>76</v>
      </c>
      <c r="K4" s="16">
        <f t="shared" ref="K4" si="1">J4*0.4</f>
        <v>30.400000000000002</v>
      </c>
      <c r="L4" s="10">
        <v>84.4</v>
      </c>
      <c r="M4" s="10">
        <f t="shared" ref="M4:M6" si="2">L4*0.3</f>
        <v>25.32</v>
      </c>
      <c r="N4" s="10">
        <f>H4+K4+M4</f>
        <v>73.42</v>
      </c>
      <c r="O4" s="13" t="s">
        <v>15</v>
      </c>
      <c r="P4" s="13" t="s">
        <v>18</v>
      </c>
      <c r="Q4" s="10"/>
    </row>
    <row r="5" spans="1:17" ht="43.2" customHeight="1" x14ac:dyDescent="0.25">
      <c r="A5" s="12" t="s">
        <v>7</v>
      </c>
      <c r="B5" s="13" t="s">
        <v>2</v>
      </c>
      <c r="C5" s="13" t="s">
        <v>3</v>
      </c>
      <c r="D5" s="13" t="s">
        <v>6</v>
      </c>
      <c r="E5" s="15" t="s">
        <v>20</v>
      </c>
      <c r="F5" s="9">
        <v>214230012203</v>
      </c>
      <c r="G5" s="14" t="s">
        <v>23</v>
      </c>
      <c r="H5" s="13">
        <f>G5*0.3</f>
        <v>18.599999999999998</v>
      </c>
      <c r="I5" s="16" t="s">
        <v>27</v>
      </c>
      <c r="J5" s="16">
        <f t="shared" ref="J5:J6" si="3">(I5-60)*0.4+60</f>
        <v>68.8</v>
      </c>
      <c r="K5" s="16">
        <f t="shared" ref="K5:K6" si="4">J5*0.4</f>
        <v>27.52</v>
      </c>
      <c r="L5" s="10">
        <v>81.400000000000006</v>
      </c>
      <c r="M5" s="10">
        <f t="shared" si="2"/>
        <v>24.42</v>
      </c>
      <c r="N5" s="10">
        <f t="shared" ref="N5:N8" si="5">H5+K5+M5</f>
        <v>70.539999999999992</v>
      </c>
      <c r="O5" s="13" t="s">
        <v>16</v>
      </c>
      <c r="P5" s="13" t="s">
        <v>43</v>
      </c>
      <c r="Q5" s="17" t="s">
        <v>45</v>
      </c>
    </row>
    <row r="6" spans="1:17" ht="43.2" customHeight="1" x14ac:dyDescent="0.25">
      <c r="A6" s="12" t="s">
        <v>8</v>
      </c>
      <c r="B6" s="13" t="s">
        <v>2</v>
      </c>
      <c r="C6" s="13" t="s">
        <v>3</v>
      </c>
      <c r="D6" s="13" t="s">
        <v>6</v>
      </c>
      <c r="E6" s="15" t="s">
        <v>20</v>
      </c>
      <c r="F6" s="9">
        <v>214230010315</v>
      </c>
      <c r="G6" s="14" t="s">
        <v>23</v>
      </c>
      <c r="H6" s="13">
        <f>G6*0.3</f>
        <v>18.599999999999998</v>
      </c>
      <c r="I6" s="16" t="s">
        <v>28</v>
      </c>
      <c r="J6" s="16">
        <f t="shared" si="3"/>
        <v>67.599999999999994</v>
      </c>
      <c r="K6" s="16">
        <f t="shared" si="4"/>
        <v>27.04</v>
      </c>
      <c r="L6" s="10">
        <v>80.2</v>
      </c>
      <c r="M6" s="10">
        <f t="shared" si="2"/>
        <v>24.06</v>
      </c>
      <c r="N6" s="10">
        <f t="shared" si="5"/>
        <v>69.7</v>
      </c>
      <c r="O6" s="13" t="s">
        <v>16</v>
      </c>
      <c r="P6" s="13" t="s">
        <v>42</v>
      </c>
      <c r="Q6" s="17" t="s">
        <v>45</v>
      </c>
    </row>
    <row r="7" spans="1:17" ht="43.2" customHeight="1" x14ac:dyDescent="0.25">
      <c r="A7" s="12" t="s">
        <v>10</v>
      </c>
      <c r="B7" s="13" t="s">
        <v>2</v>
      </c>
      <c r="C7" s="13" t="s">
        <v>3</v>
      </c>
      <c r="D7" s="13" t="s">
        <v>9</v>
      </c>
      <c r="E7" s="15" t="s">
        <v>20</v>
      </c>
      <c r="F7" s="9">
        <v>214230010124</v>
      </c>
      <c r="G7" s="14" t="s">
        <v>23</v>
      </c>
      <c r="H7" s="13">
        <f>G7*0.3</f>
        <v>18.599999999999998</v>
      </c>
      <c r="I7" s="16" t="s">
        <v>26</v>
      </c>
      <c r="J7" s="16">
        <f t="shared" ref="J7:J8" si="6">(I7-60)*0.4+60</f>
        <v>72</v>
      </c>
      <c r="K7" s="16">
        <f t="shared" ref="K7:K8" si="7">J7*0.4</f>
        <v>28.8</v>
      </c>
      <c r="L7" s="10">
        <v>77.2</v>
      </c>
      <c r="M7" s="10">
        <f t="shared" ref="M7:M8" si="8">L7*0.3</f>
        <v>23.16</v>
      </c>
      <c r="N7" s="10">
        <f t="shared" si="5"/>
        <v>70.56</v>
      </c>
      <c r="O7" s="13" t="s">
        <v>16</v>
      </c>
      <c r="P7" s="13" t="s">
        <v>17</v>
      </c>
      <c r="Q7" s="10"/>
    </row>
    <row r="8" spans="1:17" ht="43.2" customHeight="1" x14ac:dyDescent="0.25">
      <c r="A8" s="12" t="s">
        <v>11</v>
      </c>
      <c r="B8" s="13" t="s">
        <v>4</v>
      </c>
      <c r="C8" s="13" t="s">
        <v>3</v>
      </c>
      <c r="D8" s="13" t="s">
        <v>9</v>
      </c>
      <c r="E8" s="15" t="s">
        <v>20</v>
      </c>
      <c r="F8" s="9">
        <v>214230011709</v>
      </c>
      <c r="G8" s="14" t="s">
        <v>22</v>
      </c>
      <c r="H8" s="13">
        <f>G8*0.3</f>
        <v>19.5</v>
      </c>
      <c r="I8" s="16" t="s">
        <v>21</v>
      </c>
      <c r="J8" s="16">
        <f t="shared" si="6"/>
        <v>63.2</v>
      </c>
      <c r="K8" s="16">
        <f t="shared" si="7"/>
        <v>25.28</v>
      </c>
      <c r="L8" s="10">
        <v>81.8</v>
      </c>
      <c r="M8" s="10">
        <f t="shared" si="8"/>
        <v>24.54</v>
      </c>
      <c r="N8" s="10">
        <f t="shared" si="5"/>
        <v>69.319999999999993</v>
      </c>
      <c r="O8" s="13" t="s">
        <v>16</v>
      </c>
      <c r="P8" s="13" t="s">
        <v>19</v>
      </c>
      <c r="Q8" s="18"/>
    </row>
  </sheetData>
  <autoFilter ref="A3:Q8"/>
  <mergeCells count="15">
    <mergeCell ref="A1:Q1"/>
    <mergeCell ref="G2:H2"/>
    <mergeCell ref="I2:K2"/>
    <mergeCell ref="F2:F3"/>
    <mergeCell ref="E2:E3"/>
    <mergeCell ref="O2:O3"/>
    <mergeCell ref="P2:P3"/>
    <mergeCell ref="D2:D3"/>
    <mergeCell ref="C2:C3"/>
    <mergeCell ref="B2:B3"/>
    <mergeCell ref="L2:L3"/>
    <mergeCell ref="A2:A3"/>
    <mergeCell ref="M2:M3"/>
    <mergeCell ref="Q2:Q3"/>
    <mergeCell ref="N2:N3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第二批公示名单</vt:lpstr>
      <vt:lpstr>第二批公示名单!Print_Titles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2020-10-13T11:30:00Z</cp:lastPrinted>
  <dcterms:created xsi:type="dcterms:W3CDTF">2020-08-07T10:07:09Z</dcterms:created>
  <dcterms:modified xsi:type="dcterms:W3CDTF">2020-10-13T11:32:56Z</dcterms:modified>
</cp:coreProperties>
</file>