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08" windowWidth="13740" windowHeight="10452"/>
  </bookViews>
  <sheets>
    <sheet name="面试成绩" sheetId="2" r:id="rId1"/>
    <sheet name="Sheet3" sheetId="3" r:id="rId2"/>
  </sheets>
  <definedNames>
    <definedName name="_xlnm._FilterDatabase" localSheetId="0" hidden="1">面试成绩!$A$3:$S$15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N6" i="2" l="1"/>
  <c r="N4" i="2"/>
  <c r="N12" i="2"/>
  <c r="N11" i="2"/>
  <c r="N9" i="2"/>
  <c r="N15" i="2"/>
  <c r="N10" i="2"/>
  <c r="N14" i="2"/>
  <c r="N8" i="2"/>
  <c r="N5" i="2"/>
  <c r="N13" i="2"/>
  <c r="N7" i="2"/>
  <c r="K7" i="2" l="1"/>
  <c r="L7" i="2" s="1"/>
  <c r="K8" i="2"/>
  <c r="L8" i="2" s="1"/>
  <c r="K10" i="2"/>
  <c r="L10" i="2" s="1"/>
  <c r="K12" i="2"/>
  <c r="L12" i="2" s="1"/>
  <c r="K5" i="2"/>
  <c r="L5" i="2" s="1"/>
  <c r="K6" i="2"/>
  <c r="L6" i="2" s="1"/>
  <c r="K11" i="2"/>
  <c r="L11" i="2" s="1"/>
  <c r="K13" i="2"/>
  <c r="L13" i="2" s="1"/>
  <c r="K9" i="2"/>
  <c r="L9" i="2" s="1"/>
  <c r="K14" i="2"/>
  <c r="L14" i="2" s="1"/>
  <c r="K15" i="2"/>
  <c r="L15" i="2" s="1"/>
  <c r="K4" i="2"/>
  <c r="L4" i="2" s="1"/>
  <c r="I7" i="2"/>
  <c r="O7" i="2" s="1"/>
  <c r="I8" i="2"/>
  <c r="O8" i="2" s="1"/>
  <c r="I10" i="2"/>
  <c r="O10" i="2" s="1"/>
  <c r="I12" i="2"/>
  <c r="O12" i="2" s="1"/>
  <c r="I5" i="2"/>
  <c r="I6" i="2"/>
  <c r="O6" i="2" s="1"/>
  <c r="I11" i="2"/>
  <c r="O11" i="2" s="1"/>
  <c r="I13" i="2"/>
  <c r="O13" i="2" s="1"/>
  <c r="I9" i="2"/>
  <c r="O9" i="2" s="1"/>
  <c r="I14" i="2"/>
  <c r="O14" i="2" s="1"/>
  <c r="I15" i="2"/>
  <c r="O15" i="2" s="1"/>
  <c r="I4" i="2"/>
  <c r="O4" i="2" s="1"/>
  <c r="O5" i="2" l="1"/>
</calcChain>
</file>

<file path=xl/sharedStrings.xml><?xml version="1.0" encoding="utf-8"?>
<sst xmlns="http://schemas.openxmlformats.org/spreadsheetml/2006/main" count="130" uniqueCount="71">
  <si>
    <t>性别</t>
  </si>
  <si>
    <t>准考证号</t>
  </si>
  <si>
    <t>女</t>
  </si>
  <si>
    <t>男</t>
  </si>
  <si>
    <t>汉江中级人民法院</t>
  </si>
  <si>
    <t>雇员制书记员岗</t>
  </si>
  <si>
    <t>邵晓</t>
  </si>
  <si>
    <t>张颖</t>
  </si>
  <si>
    <t>李碧佳</t>
  </si>
  <si>
    <t>王雅纯</t>
  </si>
  <si>
    <t>胡灿</t>
  </si>
  <si>
    <t>段梦谦</t>
  </si>
  <si>
    <t>余美淋</t>
  </si>
  <si>
    <t>汪溯</t>
  </si>
  <si>
    <t>肖年</t>
  </si>
  <si>
    <t>马程</t>
  </si>
  <si>
    <t>胡蝶</t>
  </si>
  <si>
    <t>招考单位代码</t>
  </si>
  <si>
    <t>招考单位名称</t>
  </si>
  <si>
    <t>学历</t>
  </si>
  <si>
    <t>毕业学校</t>
  </si>
  <si>
    <t>大学专科</t>
  </si>
  <si>
    <t>大学本科</t>
  </si>
  <si>
    <t>武汉工程大学邮电与信息工程学院</t>
  </si>
  <si>
    <t>长江大学</t>
  </si>
  <si>
    <t>武汉纺织大学</t>
  </si>
  <si>
    <t>黄冈师范学院</t>
  </si>
  <si>
    <t>文华学院</t>
  </si>
  <si>
    <t>长江大学文理学院</t>
  </si>
  <si>
    <t>北京工业职业技术学院</t>
  </si>
  <si>
    <t>广东工贸职业技术学院</t>
  </si>
  <si>
    <t>武汉航海职业技术学院</t>
  </si>
  <si>
    <t>湖北省旅游学院</t>
  </si>
  <si>
    <t>湖北幼儿师范高等专科学校</t>
  </si>
  <si>
    <t>75</t>
  </si>
  <si>
    <t>70</t>
  </si>
  <si>
    <t>69</t>
  </si>
  <si>
    <t>68</t>
  </si>
  <si>
    <t>65</t>
  </si>
  <si>
    <t>64</t>
  </si>
  <si>
    <t>61</t>
  </si>
  <si>
    <t>60</t>
  </si>
  <si>
    <t>58</t>
  </si>
  <si>
    <t>57</t>
  </si>
  <si>
    <t>56</t>
  </si>
  <si>
    <t>52</t>
  </si>
  <si>
    <t>51</t>
  </si>
  <si>
    <t>14230001002</t>
  </si>
  <si>
    <t>报考职位</t>
    <phoneticPr fontId="3" type="noConversion"/>
  </si>
  <si>
    <t>96</t>
  </si>
  <si>
    <t>91</t>
  </si>
  <si>
    <t>87</t>
  </si>
  <si>
    <t>104</t>
  </si>
  <si>
    <t>95</t>
  </si>
  <si>
    <t>94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</si>
  <si>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</si>
  <si>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</si>
  <si>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</si>
  <si>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</si>
  <si>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</si>
  <si>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</si>
  <si>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</si>
  <si>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</si>
  <si>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张慧敏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</si>
  <si>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</si>
  <si>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</si>
  <si>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</si>
  <si>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</si>
  <si>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</si>
  <si>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</si>
  <si>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汉江中级人民法院2020年度招聘雇员制书记员拟聘用人员公示名单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</si>
</sst>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"/>
  <sheetViews>
    <sheetView tabSelected="1" topLeftCell="F1" zoomScale="130" zoomScaleNormal="130" workbookViewId="0">
      <selection activeCell="V7" sqref="V7"/>
    </sheetView>
  </sheetViews>
  <sheetFormatPr defaultColWidth="8.88671875" defaultRowHeight="14.4" x14ac:dyDescent="0.25"/>
  <cols>
    <col min="1" max="1" width="10.109375" style="1" customWidth="1"/>
    <col min="2" max="2" width="6" style="1" customWidth="1"/>
    <col min="3" max="3" width="20.88671875" style="1" customWidth="1"/>
    <col min="4" max="4" width="13.6640625" style="1" customWidth="1"/>
    <col min="5" max="5" width="17.77734375" style="1" customWidth="1"/>
    <col min="6" max="6" width="6" style="3" customWidth="1"/>
    <col min="7" max="7" width="14.109375" style="7" customWidth="1"/>
    <col min="8" max="8" width="3.88671875" style="1" customWidth="1"/>
    <col min="9" max="9" width="5.21875" style="2" customWidth="1"/>
    <col min="10" max="10" width="3.77734375" style="2" customWidth="1"/>
    <col min="11" max="11" width="5.21875" style="2" customWidth="1"/>
    <col min="12" max="12" width="5.88671875" style="2" customWidth="1"/>
    <col min="13" max="13" width="5.44140625" style="3" customWidth="1"/>
    <col min="14" max="14" width="5.88671875" style="3" customWidth="1"/>
    <col min="15" max="15" width="6" style="3" customWidth="1"/>
    <col min="16" max="16" width="4.44140625" style="3" customWidth="1"/>
    <col min="17" max="17" width="15.109375" style="1" customWidth="1"/>
    <col min="18" max="18" width="25.21875" style="1" customWidth="1"/>
    <col min="19" max="19" width="18.6640625" style="9" customWidth="1"/>
    <col min="20" max="16384" width="8.88671875" style="1"/>
  </cols>
  <sheetData>
    <row r="1" spans="1:19" ht="50.1" customHeight="1" x14ac:dyDescent="0.25">
      <c r="A1" s="25" t="s">
        <v>70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s="6" customFormat="1" ht="20.100000000000001" customHeight="1" x14ac:dyDescent="0.25">
      <c r="A2" s="23" t="s">
        <v>61</v>
      </c>
      <c r="B2" s="19" t="s">
        <v>0</v>
      </c>
      <c r="C2" s="19" t="s">
        <v>18</v>
      </c>
      <c r="D2" s="19" t="s">
        <v>17</v>
      </c>
      <c r="E2" s="19" t="s">
        <v>48</v>
      </c>
      <c r="F2" s="19" t="s">
        <v>60</v>
      </c>
      <c r="G2" s="31" t="s">
        <v>1</v>
      </c>
      <c r="H2" s="26" t="s">
        <v>59</v>
      </c>
      <c r="I2" s="27"/>
      <c r="J2" s="28" t="s">
        <v>58</v>
      </c>
      <c r="K2" s="29"/>
      <c r="L2" s="30"/>
      <c r="M2" s="21" t="s">
        <v>64</v>
      </c>
      <c r="N2" s="21" t="s">
        <v>69</v>
      </c>
      <c r="O2" s="19" t="s">
        <v>65</v>
      </c>
      <c r="P2" s="19" t="s">
        <v>66</v>
      </c>
      <c r="Q2" s="19" t="s">
        <v>19</v>
      </c>
      <c r="R2" s="19" t="s">
        <v>20</v>
      </c>
      <c r="S2" s="19" t="s">
        <v>62</v>
      </c>
    </row>
    <row r="3" spans="1:19" s="6" customFormat="1" ht="28.2" customHeight="1" x14ac:dyDescent="0.25">
      <c r="A3" s="24"/>
      <c r="B3" s="20"/>
      <c r="C3" s="20"/>
      <c r="D3" s="20"/>
      <c r="E3" s="20"/>
      <c r="F3" s="20"/>
      <c r="G3" s="32"/>
      <c r="H3" s="5" t="s">
        <v>55</v>
      </c>
      <c r="I3" s="4" t="s">
        <v>67</v>
      </c>
      <c r="J3" s="8" t="s">
        <v>56</v>
      </c>
      <c r="K3" s="8" t="s">
        <v>57</v>
      </c>
      <c r="L3" s="8" t="s">
        <v>68</v>
      </c>
      <c r="M3" s="22"/>
      <c r="N3" s="22"/>
      <c r="O3" s="20"/>
      <c r="P3" s="20"/>
      <c r="Q3" s="20"/>
      <c r="R3" s="20"/>
      <c r="S3" s="20"/>
    </row>
    <row r="4" spans="1:19" ht="21" customHeight="1" x14ac:dyDescent="0.25">
      <c r="A4" s="10" t="s">
        <v>63</v>
      </c>
      <c r="B4" s="11" t="s">
        <v>2</v>
      </c>
      <c r="C4" s="11" t="s">
        <v>4</v>
      </c>
      <c r="D4" s="12" t="s">
        <v>47</v>
      </c>
      <c r="E4" s="11" t="s">
        <v>5</v>
      </c>
      <c r="F4" s="13">
        <v>12</v>
      </c>
      <c r="G4" s="14">
        <v>214230010130</v>
      </c>
      <c r="H4" s="12" t="s">
        <v>37</v>
      </c>
      <c r="I4" s="11">
        <f>H4*0.3</f>
        <v>20.399999999999999</v>
      </c>
      <c r="J4" s="15" t="s">
        <v>52</v>
      </c>
      <c r="K4" s="15">
        <f t="shared" ref="K4:K11" si="0">(J4-60)*0.4+60</f>
        <v>77.599999999999994</v>
      </c>
      <c r="L4" s="15">
        <f t="shared" ref="L4:L11" si="1">K4*0.4</f>
        <v>31.04</v>
      </c>
      <c r="M4" s="17">
        <v>81.2</v>
      </c>
      <c r="N4" s="17">
        <f t="shared" ref="N4:N15" si="2">M4*0.3</f>
        <v>24.36</v>
      </c>
      <c r="O4" s="16">
        <f>I4+L4+N4</f>
        <v>75.8</v>
      </c>
      <c r="P4" s="18">
        <v>1</v>
      </c>
      <c r="Q4" s="11" t="s">
        <v>22</v>
      </c>
      <c r="R4" s="11" t="s">
        <v>25</v>
      </c>
      <c r="S4" s="15"/>
    </row>
    <row r="5" spans="1:19" ht="21" customHeight="1" x14ac:dyDescent="0.25">
      <c r="A5" s="10" t="s">
        <v>10</v>
      </c>
      <c r="B5" s="11" t="s">
        <v>3</v>
      </c>
      <c r="C5" s="11" t="s">
        <v>4</v>
      </c>
      <c r="D5" s="12" t="s">
        <v>47</v>
      </c>
      <c r="E5" s="11" t="s">
        <v>5</v>
      </c>
      <c r="F5" s="13">
        <v>12</v>
      </c>
      <c r="G5" s="14">
        <v>214230011312</v>
      </c>
      <c r="H5" s="12" t="s">
        <v>40</v>
      </c>
      <c r="I5" s="11">
        <f>H5*0.3</f>
        <v>18.3</v>
      </c>
      <c r="J5" s="15" t="s">
        <v>51</v>
      </c>
      <c r="K5" s="15">
        <f t="shared" si="0"/>
        <v>70.8</v>
      </c>
      <c r="L5" s="15">
        <f t="shared" si="1"/>
        <v>28.32</v>
      </c>
      <c r="M5" s="17">
        <v>83</v>
      </c>
      <c r="N5" s="17">
        <f t="shared" si="2"/>
        <v>24.9</v>
      </c>
      <c r="O5" s="16">
        <f t="shared" ref="O5:O15" si="3">I5+L5+N5</f>
        <v>71.52000000000001</v>
      </c>
      <c r="P5" s="18">
        <v>2</v>
      </c>
      <c r="Q5" s="11" t="s">
        <v>21</v>
      </c>
      <c r="R5" s="11" t="s">
        <v>30</v>
      </c>
      <c r="S5" s="15"/>
    </row>
    <row r="6" spans="1:19" ht="21" customHeight="1" x14ac:dyDescent="0.25">
      <c r="A6" s="10" t="s">
        <v>11</v>
      </c>
      <c r="B6" s="11" t="s">
        <v>2</v>
      </c>
      <c r="C6" s="11" t="s">
        <v>4</v>
      </c>
      <c r="D6" s="12" t="s">
        <v>47</v>
      </c>
      <c r="E6" s="11" t="s">
        <v>5</v>
      </c>
      <c r="F6" s="13">
        <v>12</v>
      </c>
      <c r="G6" s="14">
        <v>214230012319</v>
      </c>
      <c r="H6" s="12" t="s">
        <v>36</v>
      </c>
      <c r="I6" s="11">
        <f>H6*0.3</f>
        <v>20.7</v>
      </c>
      <c r="J6" s="15" t="s">
        <v>34</v>
      </c>
      <c r="K6" s="15">
        <f t="shared" si="0"/>
        <v>66</v>
      </c>
      <c r="L6" s="15">
        <f t="shared" si="1"/>
        <v>26.400000000000002</v>
      </c>
      <c r="M6" s="17">
        <v>81</v>
      </c>
      <c r="N6" s="17">
        <f t="shared" si="2"/>
        <v>24.3</v>
      </c>
      <c r="O6" s="16">
        <f t="shared" si="3"/>
        <v>71.400000000000006</v>
      </c>
      <c r="P6" s="18">
        <v>3</v>
      </c>
      <c r="Q6" s="11" t="s">
        <v>22</v>
      </c>
      <c r="R6" s="11" t="s">
        <v>23</v>
      </c>
      <c r="S6" s="15"/>
    </row>
    <row r="7" spans="1:19" ht="21" customHeight="1" x14ac:dyDescent="0.25">
      <c r="A7" s="10" t="s">
        <v>6</v>
      </c>
      <c r="B7" s="11" t="s">
        <v>2</v>
      </c>
      <c r="C7" s="11" t="s">
        <v>4</v>
      </c>
      <c r="D7" s="12" t="s">
        <v>47</v>
      </c>
      <c r="E7" s="11" t="s">
        <v>5</v>
      </c>
      <c r="F7" s="13">
        <v>12</v>
      </c>
      <c r="G7" s="14">
        <v>214230011516</v>
      </c>
      <c r="H7" s="12" t="s">
        <v>42</v>
      </c>
      <c r="I7" s="11">
        <f>H7*0.3</f>
        <v>17.399999999999999</v>
      </c>
      <c r="J7" s="15" t="s">
        <v>49</v>
      </c>
      <c r="K7" s="15">
        <f t="shared" si="0"/>
        <v>74.400000000000006</v>
      </c>
      <c r="L7" s="15">
        <f t="shared" si="1"/>
        <v>29.760000000000005</v>
      </c>
      <c r="M7" s="17">
        <v>80</v>
      </c>
      <c r="N7" s="17">
        <f t="shared" si="2"/>
        <v>24</v>
      </c>
      <c r="O7" s="16">
        <f t="shared" si="3"/>
        <v>71.16</v>
      </c>
      <c r="P7" s="18">
        <v>4</v>
      </c>
      <c r="Q7" s="11" t="s">
        <v>22</v>
      </c>
      <c r="R7" s="11" t="s">
        <v>28</v>
      </c>
      <c r="S7" s="15"/>
    </row>
    <row r="8" spans="1:19" ht="21" customHeight="1" x14ac:dyDescent="0.25">
      <c r="A8" s="10" t="s">
        <v>7</v>
      </c>
      <c r="B8" s="11" t="s">
        <v>2</v>
      </c>
      <c r="C8" s="11" t="s">
        <v>4</v>
      </c>
      <c r="D8" s="12" t="s">
        <v>47</v>
      </c>
      <c r="E8" s="11" t="s">
        <v>5</v>
      </c>
      <c r="F8" s="13">
        <v>12</v>
      </c>
      <c r="G8" s="14">
        <v>214230011024</v>
      </c>
      <c r="H8" s="12" t="s">
        <v>44</v>
      </c>
      <c r="I8" s="11">
        <f>H8*0.3</f>
        <v>16.8</v>
      </c>
      <c r="J8" s="15" t="s">
        <v>53</v>
      </c>
      <c r="K8" s="15">
        <f t="shared" si="0"/>
        <v>74</v>
      </c>
      <c r="L8" s="15">
        <f t="shared" si="1"/>
        <v>29.6</v>
      </c>
      <c r="M8" s="17">
        <v>81.400000000000006</v>
      </c>
      <c r="N8" s="17">
        <f t="shared" si="2"/>
        <v>24.42</v>
      </c>
      <c r="O8" s="16">
        <f t="shared" si="3"/>
        <v>70.820000000000007</v>
      </c>
      <c r="P8" s="18">
        <v>5</v>
      </c>
      <c r="Q8" s="11" t="s">
        <v>21</v>
      </c>
      <c r="R8" s="11" t="s">
        <v>31</v>
      </c>
      <c r="S8" s="15"/>
    </row>
    <row r="9" spans="1:19" ht="21" customHeight="1" x14ac:dyDescent="0.25">
      <c r="A9" s="10" t="s">
        <v>14</v>
      </c>
      <c r="B9" s="11" t="s">
        <v>2</v>
      </c>
      <c r="C9" s="11" t="s">
        <v>4</v>
      </c>
      <c r="D9" s="12" t="s">
        <v>47</v>
      </c>
      <c r="E9" s="11" t="s">
        <v>5</v>
      </c>
      <c r="F9" s="13">
        <v>12</v>
      </c>
      <c r="G9" s="14">
        <v>214230011518</v>
      </c>
      <c r="H9" s="12" t="s">
        <v>37</v>
      </c>
      <c r="I9" s="11">
        <f>H9*0.3</f>
        <v>20.399999999999999</v>
      </c>
      <c r="J9" s="15" t="s">
        <v>35</v>
      </c>
      <c r="K9" s="15">
        <f t="shared" si="0"/>
        <v>64</v>
      </c>
      <c r="L9" s="15">
        <f t="shared" si="1"/>
        <v>25.6</v>
      </c>
      <c r="M9" s="17">
        <v>82.6</v>
      </c>
      <c r="N9" s="17">
        <f t="shared" si="2"/>
        <v>24.779999999999998</v>
      </c>
      <c r="O9" s="16">
        <f t="shared" si="3"/>
        <v>70.78</v>
      </c>
      <c r="P9" s="18">
        <v>6</v>
      </c>
      <c r="Q9" s="11" t="s">
        <v>22</v>
      </c>
      <c r="R9" s="11" t="s">
        <v>25</v>
      </c>
      <c r="S9" s="15"/>
    </row>
    <row r="10" spans="1:19" ht="21" customHeight="1" x14ac:dyDescent="0.25">
      <c r="A10" s="10" t="s">
        <v>8</v>
      </c>
      <c r="B10" s="11" t="s">
        <v>2</v>
      </c>
      <c r="C10" s="11" t="s">
        <v>4</v>
      </c>
      <c r="D10" s="12" t="s">
        <v>47</v>
      </c>
      <c r="E10" s="11" t="s">
        <v>5</v>
      </c>
      <c r="F10" s="13">
        <v>12</v>
      </c>
      <c r="G10" s="14">
        <v>214230010718</v>
      </c>
      <c r="H10" s="12" t="s">
        <v>46</v>
      </c>
      <c r="I10" s="11">
        <f>H10*0.3</f>
        <v>15.299999999999999</v>
      </c>
      <c r="J10" s="15" t="s">
        <v>54</v>
      </c>
      <c r="K10" s="15">
        <f t="shared" si="0"/>
        <v>73.599999999999994</v>
      </c>
      <c r="L10" s="15">
        <f t="shared" si="1"/>
        <v>29.439999999999998</v>
      </c>
      <c r="M10" s="17">
        <v>82.6</v>
      </c>
      <c r="N10" s="17">
        <f t="shared" si="2"/>
        <v>24.779999999999998</v>
      </c>
      <c r="O10" s="16">
        <f t="shared" si="3"/>
        <v>69.52</v>
      </c>
      <c r="P10" s="18">
        <v>7</v>
      </c>
      <c r="Q10" s="11" t="s">
        <v>21</v>
      </c>
      <c r="R10" s="11" t="s">
        <v>33</v>
      </c>
      <c r="S10" s="15"/>
    </row>
    <row r="11" spans="1:19" ht="21" customHeight="1" x14ac:dyDescent="0.25">
      <c r="A11" s="10" t="s">
        <v>12</v>
      </c>
      <c r="B11" s="11" t="s">
        <v>2</v>
      </c>
      <c r="C11" s="11" t="s">
        <v>4</v>
      </c>
      <c r="D11" s="12" t="s">
        <v>47</v>
      </c>
      <c r="E11" s="11" t="s">
        <v>5</v>
      </c>
      <c r="F11" s="13">
        <v>12</v>
      </c>
      <c r="G11" s="14">
        <v>214230012320</v>
      </c>
      <c r="H11" s="12" t="s">
        <v>38</v>
      </c>
      <c r="I11" s="11">
        <f>H11*0.3</f>
        <v>19.5</v>
      </c>
      <c r="J11" s="15" t="s">
        <v>35</v>
      </c>
      <c r="K11" s="15">
        <f t="shared" si="0"/>
        <v>64</v>
      </c>
      <c r="L11" s="15">
        <f t="shared" si="1"/>
        <v>25.6</v>
      </c>
      <c r="M11" s="17">
        <v>78.599999999999994</v>
      </c>
      <c r="N11" s="17">
        <f t="shared" si="2"/>
        <v>23.58</v>
      </c>
      <c r="O11" s="16">
        <f t="shared" si="3"/>
        <v>68.680000000000007</v>
      </c>
      <c r="P11" s="18">
        <v>8</v>
      </c>
      <c r="Q11" s="11" t="s">
        <v>21</v>
      </c>
      <c r="R11" s="11" t="s">
        <v>29</v>
      </c>
      <c r="S11" s="15"/>
    </row>
    <row r="12" spans="1:19" ht="21" customHeight="1" x14ac:dyDescent="0.25">
      <c r="A12" s="10" t="s">
        <v>9</v>
      </c>
      <c r="B12" s="11" t="s">
        <v>2</v>
      </c>
      <c r="C12" s="11" t="s">
        <v>4</v>
      </c>
      <c r="D12" s="12" t="s">
        <v>47</v>
      </c>
      <c r="E12" s="11" t="s">
        <v>5</v>
      </c>
      <c r="F12" s="13">
        <v>12</v>
      </c>
      <c r="G12" s="14">
        <v>214230011409</v>
      </c>
      <c r="H12" s="12" t="s">
        <v>45</v>
      </c>
      <c r="I12" s="11">
        <f>H12*0.3</f>
        <v>15.6</v>
      </c>
      <c r="J12" s="15" t="s">
        <v>50</v>
      </c>
      <c r="K12" s="15">
        <f t="shared" ref="K12:K15" si="4">(J12-60)*0.4+60</f>
        <v>72.400000000000006</v>
      </c>
      <c r="L12" s="15">
        <f t="shared" ref="L12:L15" si="5">K12*0.4</f>
        <v>28.960000000000004</v>
      </c>
      <c r="M12" s="17">
        <v>80</v>
      </c>
      <c r="N12" s="17">
        <f t="shared" si="2"/>
        <v>24</v>
      </c>
      <c r="O12" s="16">
        <f t="shared" si="3"/>
        <v>68.56</v>
      </c>
      <c r="P12" s="18">
        <v>9</v>
      </c>
      <c r="Q12" s="11" t="s">
        <v>21</v>
      </c>
      <c r="R12" s="11" t="s">
        <v>32</v>
      </c>
      <c r="S12" s="15"/>
    </row>
    <row r="13" spans="1:19" ht="21" customHeight="1" x14ac:dyDescent="0.25">
      <c r="A13" s="10" t="s">
        <v>13</v>
      </c>
      <c r="B13" s="11" t="s">
        <v>3</v>
      </c>
      <c r="C13" s="11" t="s">
        <v>4</v>
      </c>
      <c r="D13" s="12" t="s">
        <v>47</v>
      </c>
      <c r="E13" s="11" t="s">
        <v>5</v>
      </c>
      <c r="F13" s="13">
        <v>12</v>
      </c>
      <c r="G13" s="14">
        <v>214230010219</v>
      </c>
      <c r="H13" s="12" t="s">
        <v>43</v>
      </c>
      <c r="I13" s="11">
        <f>H13*0.3</f>
        <v>17.099999999999998</v>
      </c>
      <c r="J13" s="15" t="s">
        <v>35</v>
      </c>
      <c r="K13" s="15">
        <f t="shared" si="4"/>
        <v>64</v>
      </c>
      <c r="L13" s="15">
        <f t="shared" si="5"/>
        <v>25.6</v>
      </c>
      <c r="M13" s="17">
        <v>83.4</v>
      </c>
      <c r="N13" s="17">
        <f t="shared" si="2"/>
        <v>25.02</v>
      </c>
      <c r="O13" s="16">
        <f t="shared" si="3"/>
        <v>67.72</v>
      </c>
      <c r="P13" s="18">
        <v>10</v>
      </c>
      <c r="Q13" s="11" t="s">
        <v>22</v>
      </c>
      <c r="R13" s="11" t="s">
        <v>27</v>
      </c>
      <c r="S13" s="15"/>
    </row>
    <row r="14" spans="1:19" ht="21" customHeight="1" x14ac:dyDescent="0.25">
      <c r="A14" s="10" t="s">
        <v>15</v>
      </c>
      <c r="B14" s="11" t="s">
        <v>2</v>
      </c>
      <c r="C14" s="11" t="s">
        <v>4</v>
      </c>
      <c r="D14" s="12" t="s">
        <v>47</v>
      </c>
      <c r="E14" s="11" t="s">
        <v>5</v>
      </c>
      <c r="F14" s="13">
        <v>12</v>
      </c>
      <c r="G14" s="14">
        <v>214230010601</v>
      </c>
      <c r="H14" s="12" t="s">
        <v>37</v>
      </c>
      <c r="I14" s="11">
        <f>H14*0.3</f>
        <v>20.399999999999999</v>
      </c>
      <c r="J14" s="15" t="s">
        <v>38</v>
      </c>
      <c r="K14" s="15">
        <f t="shared" si="4"/>
        <v>62</v>
      </c>
      <c r="L14" s="15">
        <f t="shared" si="5"/>
        <v>24.8</v>
      </c>
      <c r="M14" s="17">
        <v>73</v>
      </c>
      <c r="N14" s="17">
        <f t="shared" si="2"/>
        <v>21.9</v>
      </c>
      <c r="O14" s="16">
        <f t="shared" si="3"/>
        <v>67.099999999999994</v>
      </c>
      <c r="P14" s="18">
        <v>11</v>
      </c>
      <c r="Q14" s="11" t="s">
        <v>22</v>
      </c>
      <c r="R14" s="11" t="s">
        <v>24</v>
      </c>
      <c r="S14" s="15"/>
    </row>
    <row r="15" spans="1:19" ht="21" customHeight="1" x14ac:dyDescent="0.25">
      <c r="A15" s="10" t="s">
        <v>16</v>
      </c>
      <c r="B15" s="11" t="s">
        <v>2</v>
      </c>
      <c r="C15" s="11" t="s">
        <v>4</v>
      </c>
      <c r="D15" s="12" t="s">
        <v>47</v>
      </c>
      <c r="E15" s="11" t="s">
        <v>5</v>
      </c>
      <c r="F15" s="13">
        <v>12</v>
      </c>
      <c r="G15" s="14">
        <v>214230010402</v>
      </c>
      <c r="H15" s="12" t="s">
        <v>41</v>
      </c>
      <c r="I15" s="11">
        <f>H15*0.3</f>
        <v>18</v>
      </c>
      <c r="J15" s="15" t="s">
        <v>39</v>
      </c>
      <c r="K15" s="15">
        <f t="shared" si="4"/>
        <v>61.6</v>
      </c>
      <c r="L15" s="15">
        <f t="shared" si="5"/>
        <v>24.64</v>
      </c>
      <c r="M15" s="17">
        <v>81</v>
      </c>
      <c r="N15" s="17">
        <f t="shared" si="2"/>
        <v>24.3</v>
      </c>
      <c r="O15" s="16">
        <f t="shared" si="3"/>
        <v>66.94</v>
      </c>
      <c r="P15" s="18">
        <v>12</v>
      </c>
      <c r="Q15" s="11" t="s">
        <v>22</v>
      </c>
      <c r="R15" s="11" t="s">
        <v>26</v>
      </c>
      <c r="S15" s="15"/>
    </row>
  </sheetData>
  <autoFilter ref="A3:S15"/>
  <sortState ref="A4:BY293">
    <sortCondition ref="P4:P293"/>
  </sortState>
  <mergeCells count="17">
    <mergeCell ref="A1:S1"/>
    <mergeCell ref="H2:I2"/>
    <mergeCell ref="J2:L2"/>
    <mergeCell ref="G2:G3"/>
    <mergeCell ref="F2:F3"/>
    <mergeCell ref="Q2:Q3"/>
    <mergeCell ref="R2:R3"/>
    <mergeCell ref="E2:E3"/>
    <mergeCell ref="C2:C3"/>
    <mergeCell ref="B2:B3"/>
    <mergeCell ref="M2:M3"/>
    <mergeCell ref="A2:A3"/>
    <mergeCell ref="N2:N3"/>
    <mergeCell ref="D2:D3"/>
    <mergeCell ref="S2:S3"/>
    <mergeCell ref="O2:O3"/>
    <mergeCell ref="P2:P3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面试成绩</vt:lpstr>
      <vt:lpstr>Sheet3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2020-09-28T07:06:14Z</cp:lastPrinted>
  <dcterms:created xsi:type="dcterms:W3CDTF">2020-08-07T10:07:09Z</dcterms:created>
  <dcterms:modified xsi:type="dcterms:W3CDTF">2020-09-28T07:10:33Z</dcterms:modified>
</cp:coreProperties>
</file>