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240" yWindow="105" windowWidth="14805" windowHeight="8010" firstSheet="4" activeTab="5"/>
  </bookViews>
  <sheets>
    <sheet name="办案业务专项经费" sheetId="1" r:id="rId1"/>
    <sheet name="综合运转保障专项经费" sheetId="2" r:id="rId2"/>
    <sheet name="信息化运行维护专项经费" sheetId="3" r:id="rId3"/>
    <sheet name="“两庭”建设（修缮）专项经费" sheetId="4" r:id="rId4"/>
    <sheet name="法院系统房屋维修专项经费" sheetId="5" r:id="rId5"/>
    <sheet name="纪检监察事务专项经费" sheetId="9" r:id="rId6"/>
    <sheet name="2019年度法官培训专项经费项目" sheetId="7" r:id="rId7"/>
    <sheet name="湖北省高级人民法院物业管理专项经费项目" sheetId="8" r:id="rId8"/>
    <sheet name="2019年度廉政监察宣传调研文明创建项目" sheetId="6" r:id="rId9"/>
  </sheets>
  <definedNames>
    <definedName name="_Toc12802" localSheetId="4">法院系统房屋维修专项经费!$A$1</definedName>
    <definedName name="_Toc44574691" localSheetId="0">办案业务专项经费!$A$1</definedName>
    <definedName name="_Toc44576278" localSheetId="3">'“两庭”建设（修缮）专项经费'!$A$1</definedName>
  </definedNames>
  <calcPr calcId="114210"/>
</workbook>
</file>

<file path=xl/calcChain.xml><?xml version="1.0" encoding="utf-8"?>
<calcChain xmlns="http://schemas.openxmlformats.org/spreadsheetml/2006/main">
  <c r="G18" i="8"/>
  <c r="F10"/>
  <c r="G10"/>
  <c r="B19" i="9"/>
  <c r="F16"/>
  <c r="G13"/>
  <c r="F13"/>
  <c r="F10"/>
  <c r="G10"/>
  <c r="G17" i="7"/>
  <c r="F10"/>
  <c r="G10"/>
</calcChain>
</file>

<file path=xl/sharedStrings.xml><?xml version="1.0" encoding="utf-8"?>
<sst xmlns="http://schemas.openxmlformats.org/spreadsheetml/2006/main" count="511" uniqueCount="264">
  <si>
    <t>填报单位：湖北省高级人民法院</t>
  </si>
  <si>
    <t xml:space="preserve">  </t>
  </si>
  <si>
    <t>项目名称</t>
  </si>
  <si>
    <t>办案业务专项经费　</t>
  </si>
  <si>
    <t>主管部门</t>
  </si>
  <si>
    <t>湖北省高级人民法院</t>
  </si>
  <si>
    <t>项目实施单位</t>
  </si>
  <si>
    <t>全省法院　</t>
  </si>
  <si>
    <t>项目类别</t>
  </si>
  <si>
    <t>项目属性</t>
  </si>
  <si>
    <t>项目类型</t>
  </si>
  <si>
    <t>预算执行情况（万元）</t>
  </si>
  <si>
    <t>年度财政资金总额</t>
  </si>
  <si>
    <t>一级指标</t>
  </si>
  <si>
    <t>二级指标</t>
  </si>
  <si>
    <t>三级指标</t>
  </si>
  <si>
    <t>得分</t>
  </si>
  <si>
    <t>各类案件结案率</t>
  </si>
  <si>
    <t>案件质量评查合格率</t>
  </si>
  <si>
    <t>案件发回重审率</t>
  </si>
  <si>
    <t>法定审限内结案率</t>
  </si>
  <si>
    <t>案件办案成本</t>
  </si>
  <si>
    <t>不超预算</t>
  </si>
  <si>
    <t>未超预算</t>
  </si>
  <si>
    <t>保护当事人合法权益</t>
  </si>
  <si>
    <t>保障</t>
  </si>
  <si>
    <t>有效保障</t>
  </si>
  <si>
    <t>社会效益指标</t>
  </si>
  <si>
    <t>促进经济发展社会和谐稳定</t>
  </si>
  <si>
    <t>促进</t>
  </si>
  <si>
    <t>裁判文书上网率</t>
  </si>
  <si>
    <t>网络信访回复率</t>
  </si>
  <si>
    <t>总分</t>
  </si>
  <si>
    <t>备注：</t>
  </si>
  <si>
    <t>1.预算执行情况口径：预算数为调整后财政资金总额（包括上年结余结转），执行数为资金使用单位财政资金实际支出数。</t>
  </si>
  <si>
    <t>2.定量指标完成数汇总原则：绝对值直接累加计算，相对值按照资金额度加权平均计算。定量指标计分原则：正向指标（即目标值为≥X,得分=权重*B/A），反向指标（即目标值为≤X，得分=权重*A/B)，得分不得突破权重总额。定量指标先汇总完成数，再计算得分。</t>
  </si>
  <si>
    <t>3.定性指标计分原则：达成预期指标、部分达成预期指标并具有一定效果、未达成预期指标且效果较差三档，分别按照该指标对应分值区间100-80%（含80%）、80-50%（含50%）、50-0%合理确定分值。汇总时，以资金额度为权重，对分值进行加权平均计算。</t>
  </si>
  <si>
    <t>4.基于经济性和必要性等因素考虑，满意度指标暂可不作为必评指标。</t>
  </si>
  <si>
    <t>2019年度办案业务专项经费绩效自评表</t>
  </si>
  <si>
    <t>填报日期：2019年6月</t>
  </si>
  <si>
    <t>1、部门预算项目   ☑   2、省直专项   □  3、省对下转移支付项目 □</t>
  </si>
  <si>
    <t xml:space="preserve">1、持续性项目     ☑   2、新增性项目 □ </t>
  </si>
  <si>
    <t>1、常年性项目     ☑   2、延续性项目 □      3、一次性项目   □</t>
  </si>
  <si>
    <t>预算数（A)</t>
  </si>
  <si>
    <t>执行数(B)</t>
  </si>
  <si>
    <t>执行率(B/A)</t>
  </si>
  <si>
    <t>得分（20分*执行率）</t>
  </si>
  <si>
    <t>（20分）</t>
  </si>
  <si>
    <t>年初目标值（A)</t>
  </si>
  <si>
    <t>实际完成值(B)</t>
  </si>
  <si>
    <t>产出指标（40分）</t>
  </si>
  <si>
    <t>质量指标（9分）</t>
  </si>
  <si>
    <t>质量指标（8分）</t>
  </si>
  <si>
    <t>≤6.8%</t>
  </si>
  <si>
    <t>时效指标（8分）</t>
  </si>
  <si>
    <t>成本指标（7分）</t>
  </si>
  <si>
    <t>效益指标（40分）</t>
    <phoneticPr fontId="2" type="noConversion"/>
  </si>
  <si>
    <t>社会效益指标（10分）</t>
    <phoneticPr fontId="2" type="noConversion"/>
  </si>
  <si>
    <t>年度计划工作完成率</t>
  </si>
  <si>
    <t>扶贫工作计划完成率</t>
  </si>
  <si>
    <t>公共设施完好率</t>
  </si>
  <si>
    <t>法官法警服装质量验收合格率</t>
  </si>
  <si>
    <t>对口扶贫脱贫验收达标率</t>
  </si>
  <si>
    <t>年度计划工作完成及时率</t>
  </si>
  <si>
    <t>项目成本控制率</t>
  </si>
  <si>
    <t>保障机关正常运转</t>
  </si>
  <si>
    <t>基本保障</t>
  </si>
  <si>
    <t>脱贫村民满意率</t>
  </si>
  <si>
    <t>内部机构人员满意度</t>
  </si>
  <si>
    <t>2019年度综合运转保障专项经费项目绩效自评表</t>
  </si>
  <si>
    <t xml:space="preserve">       填报日期：2020年6月</t>
  </si>
  <si>
    <t>1.预算执行情况口径：预算数为调整后财政资金总额（包括上年结余结转），执行数为资金使用单位财政资金实际支出数。</t>
    <phoneticPr fontId="2" type="noConversion"/>
  </si>
  <si>
    <t>3.定性指标计分原则：达成预期指标、部分达成预期指标并具有一定效果、未达成预期指标且效果较差三档，分别按照该指标对应分值区间100-80%（含80%）、80-50%（含50%）、50-0%合理确定分值。汇总时，以资金额度为权重，对分值进行加权平均计算。</t>
    <phoneticPr fontId="2" type="noConversion"/>
  </si>
  <si>
    <t>产出指标（40分）</t>
    <phoneticPr fontId="2" type="noConversion"/>
  </si>
  <si>
    <t>效益指标（40分）</t>
    <phoneticPr fontId="2" type="noConversion"/>
  </si>
  <si>
    <t>数量指标（5分）</t>
    <phoneticPr fontId="2" type="noConversion"/>
  </si>
  <si>
    <t>数量指标（10分）</t>
    <phoneticPr fontId="2" type="noConversion"/>
  </si>
  <si>
    <t>质量指标（5分）</t>
    <phoneticPr fontId="2" type="noConversion"/>
  </si>
  <si>
    <t>质量指标（5分）</t>
    <phoneticPr fontId="2" type="noConversion"/>
  </si>
  <si>
    <t>成本指标（5分）</t>
  </si>
  <si>
    <t>成本指标（5分）</t>
    <phoneticPr fontId="2" type="noConversion"/>
  </si>
  <si>
    <t>时效指标（5分）</t>
  </si>
  <si>
    <t>时效指标（5分）</t>
    <phoneticPr fontId="2" type="noConversion"/>
  </si>
  <si>
    <t>社会效益指标（10分）</t>
    <phoneticPr fontId="2" type="noConversion"/>
  </si>
  <si>
    <t>满意度指标（15分）</t>
    <phoneticPr fontId="2" type="noConversion"/>
  </si>
  <si>
    <t>信息化运行维护专项经费</t>
  </si>
  <si>
    <t>审判信息公开率</t>
  </si>
  <si>
    <t>案件存储数据（件）</t>
  </si>
  <si>
    <t>网络阻断率</t>
  </si>
  <si>
    <t>审判业务绩效考评覆盖率</t>
  </si>
  <si>
    <t>信息系统数据适时更新率</t>
  </si>
  <si>
    <t>信息系统运维保障及时率</t>
  </si>
  <si>
    <t>法院信息共享率</t>
  </si>
  <si>
    <t>支撑线上线下“一站式”诉讼及审判服务</t>
  </si>
  <si>
    <t>2019年度信息化运行维护专项经费项目绩效自评表</t>
  </si>
  <si>
    <t xml:space="preserve">  填报日期：2019年6月</t>
  </si>
  <si>
    <t>数量指标（6分）</t>
  </si>
  <si>
    <t>质量指标（6分）</t>
  </si>
  <si>
    <t>时效指标（6分）</t>
  </si>
  <si>
    <t>社会效益指标（20分）</t>
  </si>
  <si>
    <t>产出指标（40分）</t>
    <phoneticPr fontId="2" type="noConversion"/>
  </si>
  <si>
    <t>效益指标（40分）</t>
    <phoneticPr fontId="2" type="noConversion"/>
  </si>
  <si>
    <t>社会效益（20分）</t>
    <phoneticPr fontId="2" type="noConversion"/>
  </si>
  <si>
    <t>工程项目按计划完成率</t>
  </si>
  <si>
    <t>完工项目验收质量合格率</t>
  </si>
  <si>
    <t>工程按进度完成及时率</t>
  </si>
  <si>
    <t>工程安全事故</t>
  </si>
  <si>
    <t>工作环境满意度</t>
  </si>
  <si>
    <t>满意</t>
  </si>
  <si>
    <t>基本满意</t>
  </si>
  <si>
    <t>备注：1.预算执行情况口径：预算数为调整后财政资金总额（包括上年结余结转），执行数为资金使用单位财政资金实际支出数。</t>
  </si>
  <si>
    <t>2019年度“两庭”建设（修缮）专项经费项目绩效自评表</t>
  </si>
  <si>
    <t>社会效益指标（15分）</t>
  </si>
  <si>
    <t>0起</t>
  </si>
  <si>
    <t xml:space="preserve">1、持续性项目     ☑    2、新增性项目 □ </t>
    <phoneticPr fontId="2" type="noConversion"/>
  </si>
  <si>
    <t>1、部门预算项目   ☑    2、省直专项   □  3、省对下转移支付项目 □</t>
    <phoneticPr fontId="2" type="noConversion"/>
  </si>
  <si>
    <t>1、常年性项目     ☑    2、延续性项目 □  3、一次性项目   □</t>
    <phoneticPr fontId="2" type="noConversion"/>
  </si>
  <si>
    <t>数量指标（12分）</t>
    <phoneticPr fontId="2" type="noConversion"/>
  </si>
  <si>
    <t>质量指标（10分）</t>
    <phoneticPr fontId="2" type="noConversion"/>
  </si>
  <si>
    <t>产出指标（40分）</t>
    <phoneticPr fontId="2" type="noConversion"/>
  </si>
  <si>
    <t>时效指标（10分）</t>
    <phoneticPr fontId="2" type="noConversion"/>
  </si>
  <si>
    <t>成本指标（8分）</t>
    <phoneticPr fontId="2" type="noConversion"/>
  </si>
  <si>
    <t>社会效益（25分）</t>
    <phoneticPr fontId="2" type="noConversion"/>
  </si>
  <si>
    <t>年度财政资金总额</t>
    <phoneticPr fontId="2" type="noConversion"/>
  </si>
  <si>
    <t>“两庭”建设（修缮）专项经费</t>
    <phoneticPr fontId="2" type="noConversion"/>
  </si>
  <si>
    <t>单位名称：</t>
  </si>
  <si>
    <t xml:space="preserve">    填报日期：2020年6月</t>
  </si>
  <si>
    <t>全省法院</t>
  </si>
  <si>
    <t>受拨单位执行率</t>
  </si>
  <si>
    <t>专款专用率</t>
  </si>
  <si>
    <t>法律监督职能效果</t>
  </si>
  <si>
    <t>好</t>
  </si>
  <si>
    <t>1.表中未设定年初目标值的绩效指标请各单位根据本单位年度计划或任务设定目标值。</t>
  </si>
  <si>
    <t>2.预算执行情况口径：预算数为调整后省级财政资金总额（包括上年结余结转），执行数为资金使用单位省级财政资金实际支出数。</t>
  </si>
  <si>
    <t>3.定量指标完成数汇总原则：绝对值直接累加计算，相对值按照资金额度加权平均计算。定量指标计分原则：正向指标（即目标值为≥X,得分=权重*B/A），反向指标（即目标值为≤X，得分=权重*A/B)，得分不得突破权重总额。定量指标先汇总完成数，再计算得分。</t>
  </si>
  <si>
    <t>4.定性指标计分原则：达成预期指标、部分达成预期指标并具有一定效果、未达成预期指标且效果较差三档，分别按照该指标对应分值区间100-80%（含80%）、80-50%（含50%）、50-0%合理确定分值。汇总时，以资金额度为权重，对分值进行加权平均计算。</t>
  </si>
  <si>
    <t>2019年度法院系统房屋维修专项经费项目绩效自评表</t>
  </si>
  <si>
    <r>
      <t xml:space="preserve">1、持续性项目    </t>
    </r>
    <r>
      <rPr>
        <sz val="10"/>
        <color indexed="8"/>
        <rFont val="宋体"/>
        <charset val="134"/>
      </rPr>
      <t xml:space="preserve"> ☑</t>
    </r>
    <r>
      <rPr>
        <sz val="10"/>
        <color indexed="8"/>
        <rFont val="宋体"/>
        <charset val="134"/>
      </rPr>
      <t xml:space="preserve">   2、新增性项目 □ </t>
    </r>
  </si>
  <si>
    <r>
      <t xml:space="preserve">1、常年性项目     </t>
    </r>
    <r>
      <rPr>
        <sz val="10"/>
        <color indexed="8"/>
        <rFont val="宋体"/>
        <charset val="134"/>
      </rPr>
      <t>☑</t>
    </r>
    <r>
      <rPr>
        <sz val="10"/>
        <color indexed="8"/>
        <rFont val="宋体"/>
        <charset val="134"/>
      </rPr>
      <t xml:space="preserve">   2、延续性项目 □      3、一次性项目   □</t>
    </r>
  </si>
  <si>
    <t>得分（20分*执行率）</t>
    <phoneticPr fontId="2" type="noConversion"/>
  </si>
  <si>
    <t>（20分）</t>
    <phoneticPr fontId="2" type="noConversion"/>
  </si>
  <si>
    <t>效益指标（40分）</t>
    <phoneticPr fontId="2" type="noConversion"/>
  </si>
  <si>
    <t>数量指标（20分）</t>
    <phoneticPr fontId="2" type="noConversion"/>
  </si>
  <si>
    <t>质量指标（20分）</t>
    <phoneticPr fontId="2" type="noConversion"/>
  </si>
  <si>
    <t>法院系统房屋维修专项经费</t>
    <phoneticPr fontId="2" type="noConversion"/>
  </si>
  <si>
    <t>1、部门预算项目   ☑  2、省直专项   □   3、省对下转移支付项目 □</t>
    <phoneticPr fontId="2" type="noConversion"/>
  </si>
  <si>
    <t xml:space="preserve">1、持续性项目     ☑  2、新增性项目 □ </t>
    <phoneticPr fontId="2" type="noConversion"/>
  </si>
  <si>
    <t>1、常年性项目     ☑  2、延续性项目 □   3、一次性项目   □</t>
    <phoneticPr fontId="2" type="noConversion"/>
  </si>
  <si>
    <t>年度财政资金总额</t>
    <phoneticPr fontId="2" type="noConversion"/>
  </si>
  <si>
    <t>综合运转保障专项经费　</t>
    <phoneticPr fontId="2" type="noConversion"/>
  </si>
  <si>
    <t>（20分）</t>
    <phoneticPr fontId="2" type="noConversion"/>
  </si>
  <si>
    <t xml:space="preserve">2019年度法官培训专项经费项目绩效自评表 </t>
    <phoneticPr fontId="2" type="noConversion"/>
  </si>
  <si>
    <t>得分：</t>
  </si>
  <si>
    <t>95.39分</t>
  </si>
  <si>
    <t>填报日期：</t>
  </si>
  <si>
    <t>法官培训专项经费</t>
  </si>
  <si>
    <t>预算执行情况   （万元）               （20分）</t>
  </si>
  <si>
    <t>预算数（A）</t>
  </si>
  <si>
    <t>执行数（B）</t>
  </si>
  <si>
    <t>执行率（B/A)</t>
  </si>
  <si>
    <t>得分          （20分*执行率）</t>
  </si>
  <si>
    <t>年度目标值    （A）</t>
  </si>
  <si>
    <t>实际完成值（B）</t>
  </si>
  <si>
    <t>产出指标       （40分）</t>
  </si>
  <si>
    <t>数量指标</t>
  </si>
  <si>
    <t>全省法官及其他工作人员专业知识培训</t>
  </si>
  <si>
    <t>31期5602人</t>
  </si>
  <si>
    <t>全省法警年度训练、考核</t>
  </si>
  <si>
    <t>2期</t>
  </si>
  <si>
    <t>国家法官学院培训任务</t>
  </si>
  <si>
    <t>20人次</t>
  </si>
  <si>
    <t>100人次</t>
  </si>
  <si>
    <t>出版《湖北法官论丛》</t>
  </si>
  <si>
    <t>1期</t>
  </si>
  <si>
    <t>组织学术讨论会</t>
  </si>
  <si>
    <t>2次</t>
  </si>
  <si>
    <t>质量指标</t>
  </si>
  <si>
    <t>学术论文在全国获奖</t>
  </si>
  <si>
    <t>60篇</t>
  </si>
  <si>
    <t>22篇</t>
  </si>
  <si>
    <t>时效标准</t>
  </si>
  <si>
    <t>培训计划及时完成率</t>
  </si>
  <si>
    <t>成本标准</t>
  </si>
  <si>
    <t>≤100%</t>
  </si>
  <si>
    <t>效益指标           （40分）</t>
  </si>
  <si>
    <t>服务对象满意度指标</t>
  </si>
  <si>
    <t>培训学员满意度</t>
  </si>
  <si>
    <t>不作为必评指标</t>
  </si>
  <si>
    <t>获得最高人民法院政治部、国家法官学院的表彰奖励</t>
  </si>
  <si>
    <t>获得</t>
  </si>
  <si>
    <t>获得国家法官学院2019年“优秀分院”</t>
  </si>
  <si>
    <t>偏差大或目标未完成原因分析</t>
  </si>
  <si>
    <t>1.学术论文在全国获奖60篇实际为上报的论文篇数，不是获奖篇数</t>
  </si>
  <si>
    <t>改进措施及结果应用方案</t>
  </si>
  <si>
    <t>改进措施：降低获奖篇数指标。                                                                       结果应用方案：加强绩效指标设定的科学性，根据项目实施内容设置绩效指标及目标值</t>
  </si>
  <si>
    <t>备注：                                                                                            1.预算执行情况口径：预算数为调整后财政资金总额（包括上年结余结转），执行数为资金使用单位财政资金实际支出数。                                                                                                  2.定量指标实际完成数汇总原则：绝对值直接累加计算，相对值按照资金额度加权平均计算，定量指标计分原则：正向指标（即目标值为≥X，得分=权重*B/A），反向指标（即目标值为≤X，得分=权重*A/B），得分不得突破权重总额，定量指标先汇总完成数，再计算得分。                                                3.定性指标计分原则：达成预期指标、部分达成预期指标并具有一定效果、未达成预期指标且效果较差三挡，分别按照该指标对应分值区间100-80%（含80%）、80-50%（含50%）、50-0%合理确定分值。汇总时，以资金额度为权重，对分值进行加权平均。                                                                                    4.基于经济性和必要性等因素考虑，满意度指标可暂不作为必评指标。</t>
  </si>
  <si>
    <t xml:space="preserve">2019年度纪检监察事务专项经费项目绩效自评表 </t>
  </si>
  <si>
    <t>得分：89.46分</t>
  </si>
  <si>
    <t>纪检监察事务专项经费</t>
  </si>
  <si>
    <t>受理案件数</t>
  </si>
  <si>
    <t>6件</t>
  </si>
  <si>
    <t>44件</t>
  </si>
  <si>
    <t>办结案率　</t>
  </si>
  <si>
    <t>　90%以上</t>
  </si>
  <si>
    <t>上级部门考核</t>
  </si>
  <si>
    <t>达标</t>
  </si>
  <si>
    <t>时效指标</t>
  </si>
  <si>
    <t>完成及时率</t>
  </si>
  <si>
    <t>成本指标</t>
  </si>
  <si>
    <t>主体责任、监督及警示</t>
  </si>
  <si>
    <t>办结案率预期完成90%以上，实际完成61%，未完成主要原因为下半年转换案件数量较上半年有所增加，转化案件取证未结束，暂未办理结案手续。</t>
  </si>
  <si>
    <t>备注：                                                                                            1.预算执行情况口径：预算数为调整后财政资金总额（包括上年结余结转），执行数为资金使用单位财政资金实际支出数。                                                                                                  2.定量指标完成数汇总原则：绝对值直接累加计算，相对值按照资金额度加权平均计算。定量指标计分原则：正向指标（即目标值为≥X,得分=权重*B/A），反向指标（即目标值为≤X，得分=权重*A/B)，得分不得突破权重总额。定量指标先汇总完成数，再计算得分。                                                3.定性指标计分原则：达成预期指标、部分达成预期指标并具有一定效果、未达成预期指标且效果较差三档，分别按照该指标对应分值区间100-80%（含80%）、80-50%（含50%）、50-0%合理确定分值。汇总时，以资金额度为权重，对分值进行加权平均计算。                                                                                    4.基于经济性和必要性等因素考虑，满意度指标暂可不作为必评指标。</t>
  </si>
  <si>
    <t xml:space="preserve">2019年度物业管理专项经费项目绩效自评表 </t>
  </si>
  <si>
    <t>得分：89.96分</t>
  </si>
  <si>
    <t>物业管理专项经费</t>
  </si>
  <si>
    <t>机关办公区、住宅小区绿化维护面积</t>
  </si>
  <si>
    <t>设备设施完好率</t>
  </si>
  <si>
    <t>97%</t>
  </si>
  <si>
    <t>设备设施及时修复率</t>
  </si>
  <si>
    <t>100%</t>
  </si>
  <si>
    <t>办公区、住宅区绿化及时维护率</t>
  </si>
  <si>
    <t>创建“节约型机关”、       “全省卫生先进单位”</t>
  </si>
  <si>
    <t>实现创建目标</t>
  </si>
  <si>
    <t>已通过“全省卫生先进单位”评选，“节约型机关未组织评比。</t>
  </si>
  <si>
    <t>办公区、住宅区使用人员满意率</t>
  </si>
  <si>
    <t>95%</t>
  </si>
  <si>
    <t>一是效益指标创建“节约型机关”由于主管单位未组织评比未能完成；二是由于院内停车位不足，微笑服务有所欠缺导致办公区、住宅区使用人员满意率为94.86%。</t>
  </si>
  <si>
    <t>改进措施：根据预期修正绩效目标。                                                                       结果应用方案：加强绩效指标设定的科学性，根据项目实施内容重新设置绩效指标体系。</t>
  </si>
  <si>
    <t xml:space="preserve">填报单位：															</t>
  </si>
  <si>
    <t>　</t>
  </si>
  <si>
    <t>有效促进</t>
  </si>
  <si>
    <t>2019年度廉政监察宣传调研文明创建项目绩效自评表</t>
    <phoneticPr fontId="2" type="noConversion"/>
  </si>
  <si>
    <t>31期5789人</t>
    <phoneticPr fontId="2" type="noConversion"/>
  </si>
  <si>
    <r>
      <t>22158 m</t>
    </r>
    <r>
      <rPr>
        <vertAlign val="superscript"/>
        <sz val="10"/>
        <color indexed="8"/>
        <rFont val="宋体"/>
        <charset val="134"/>
      </rPr>
      <t>2</t>
    </r>
    <phoneticPr fontId="2" type="noConversion"/>
  </si>
  <si>
    <t>湖北省汉江中级人民法院</t>
    <phoneticPr fontId="2" type="noConversion"/>
  </si>
  <si>
    <t>2020.6.3</t>
    <phoneticPr fontId="2" type="noConversion"/>
  </si>
  <si>
    <t>湖北省汉江中级人民法院廉政监察宣传调研文明创建专项经费</t>
    <phoneticPr fontId="2" type="noConversion"/>
  </si>
  <si>
    <t>湖北省高级人民法院</t>
    <phoneticPr fontId="2" type="noConversion"/>
  </si>
  <si>
    <t>湖北省江汉中级人民法院</t>
    <phoneticPr fontId="2" type="noConversion"/>
  </si>
  <si>
    <t>1、部门预算项目   √□   2、省直专项   □  3、省对下转移支付项目 □</t>
    <phoneticPr fontId="2" type="noConversion"/>
  </si>
  <si>
    <t>1、持续性项目     √□   2、新增性项目 □ </t>
    <phoneticPr fontId="2" type="noConversion"/>
  </si>
  <si>
    <t>1、常年性项目     √□   2、延续性项目 □      3、一次性项目   □</t>
    <phoneticPr fontId="2" type="noConversion"/>
  </si>
  <si>
    <t>预算执行情况（万元）（20分）</t>
    <phoneticPr fontId="2" type="noConversion"/>
  </si>
  <si>
    <t>产出指标（40分）</t>
    <phoneticPr fontId="2" type="noConversion"/>
  </si>
  <si>
    <t>质量指标</t>
    <phoneticPr fontId="2" type="noConversion"/>
  </si>
  <si>
    <t>信息编报真实准确率</t>
    <phoneticPr fontId="2" type="noConversion"/>
  </si>
  <si>
    <t>时效指标</t>
    <phoneticPr fontId="2" type="noConversion"/>
  </si>
  <si>
    <t>各项工作按计划安排及时完成</t>
    <phoneticPr fontId="2" type="noConversion"/>
  </si>
  <si>
    <t>数量指标</t>
    <phoneticPr fontId="2" type="noConversion"/>
  </si>
  <si>
    <t>组织开展演讲、征文等比赛</t>
    <phoneticPr fontId="2" type="noConversion"/>
  </si>
  <si>
    <t>1次</t>
    <phoneticPr fontId="2" type="noConversion"/>
  </si>
  <si>
    <t>5次%</t>
    <phoneticPr fontId="2" type="noConversion"/>
  </si>
  <si>
    <t>效益指标（40分）</t>
    <phoneticPr fontId="2" type="noConversion"/>
  </si>
  <si>
    <t>效益指标</t>
    <phoneticPr fontId="2" type="noConversion"/>
  </si>
  <si>
    <t>促进公正廉洁执法，提升法院形象</t>
    <phoneticPr fontId="2" type="noConversion"/>
  </si>
  <si>
    <t>有效促进</t>
    <phoneticPr fontId="2" type="noConversion"/>
  </si>
  <si>
    <t>内部机构、人员、制度满足需要</t>
    <phoneticPr fontId="2" type="noConversion"/>
  </si>
  <si>
    <t>备注：
1.表中未设定年初目标值的绩效指标请各单位根据本单位年度计划或任务设定目标值。
2.预算执行情况口径：预算数为调整后省级财政资金总额（包括上年结余结转），执行数为资金使用单位省级财政资金实际支出数。
3.定量指标完成数汇总原则：绝对值直接累加计算，相对值按照资金额度加权平均计算。定量指标计分原则：正向指标（即目标值为≥X,得分=权重*B/A），反向指标（即目标值为≤X，得分=权重*A/B)，得分不得突破权重总额。定量指标先汇总完成数，再计算得分。
4.定性指标计分原则：达成预期指标、部分达成预期指标并具有一定效果、未达成预期指标且效果较差三档，分别按照该指标对应分值区间100-80%（含80%）、80-50%（含50%）、50-0%合理确定分值。汇总时，以资金额度为权重，对分值进行加权平均计算。</t>
    <phoneticPr fontId="2" type="noConversion"/>
  </si>
  <si>
    <r>
      <t xml:space="preserve">1、部门预算项目   </t>
    </r>
    <r>
      <rPr>
        <sz val="10"/>
        <color indexed="8"/>
        <rFont val="宋体"/>
        <charset val="134"/>
      </rPr>
      <t>☑</t>
    </r>
    <r>
      <rPr>
        <sz val="10"/>
        <color indexed="8"/>
        <rFont val="宋体"/>
        <charset val="134"/>
      </rPr>
      <t xml:space="preserve">   2、省直专项  □  3、省对下转移支付项目 □</t>
    </r>
    <phoneticPr fontId="2" type="noConversion"/>
  </si>
  <si>
    <t>1.部门预算项目      ☑       2.省直专项       □      3.省对下转移支付项目    □</t>
    <phoneticPr fontId="2" type="noConversion"/>
  </si>
  <si>
    <t>1.持续性项目       ☑       2.新增性项目     □</t>
    <phoneticPr fontId="2" type="noConversion"/>
  </si>
  <si>
    <t>1.常年性项目       ☑      2.延续性项目     □      3.一次性项目            □</t>
    <phoneticPr fontId="2" type="noConversion"/>
  </si>
  <si>
    <t>1.持续性项目        ☑       2.新增性项目     □</t>
    <phoneticPr fontId="2" type="noConversion"/>
  </si>
  <si>
    <t>1.常年性项目        ☑       2.延续性项目     □      3.一次性项目          □</t>
    <phoneticPr fontId="2" type="noConversion"/>
  </si>
</sst>
</file>

<file path=xl/styles.xml><?xml version="1.0" encoding="utf-8"?>
<styleSheet xmlns="http://schemas.openxmlformats.org/spreadsheetml/2006/main">
  <numFmts count="4">
    <numFmt numFmtId="43" formatCode="_ * #,##0.00_ ;_ * \-#,##0.00_ ;_ * &quot;-&quot;??_ ;_ @_ "/>
    <numFmt numFmtId="176" formatCode="#,##0.00_ "/>
    <numFmt numFmtId="177" formatCode="yyyy&quot;年&quot;m&quot;月&quot;d&quot;日&quot;;@"/>
    <numFmt numFmtId="178" formatCode="0.00_ "/>
  </numFmts>
  <fonts count="23">
    <font>
      <sz val="11"/>
      <color theme="1"/>
      <name val="宋体"/>
      <charset val="134"/>
      <scheme val="minor"/>
    </font>
    <font>
      <sz val="11"/>
      <color indexed="8"/>
      <name val="宋体"/>
      <charset val="134"/>
    </font>
    <font>
      <sz val="9"/>
      <name val="宋体"/>
      <charset val="134"/>
    </font>
    <font>
      <sz val="11"/>
      <color indexed="8"/>
      <name val="宋体"/>
      <charset val="134"/>
    </font>
    <font>
      <sz val="16"/>
      <color indexed="8"/>
      <name val="宋体"/>
      <charset val="134"/>
    </font>
    <font>
      <sz val="12"/>
      <color indexed="8"/>
      <name val="宋体"/>
      <charset val="134"/>
    </font>
    <font>
      <sz val="18"/>
      <color indexed="8"/>
      <name val="宋体"/>
      <charset val="134"/>
    </font>
    <font>
      <sz val="10"/>
      <color indexed="8"/>
      <name val="宋体"/>
      <charset val="134"/>
    </font>
    <font>
      <sz val="10"/>
      <color indexed="8"/>
      <name val="宋体"/>
      <charset val="134"/>
    </font>
    <font>
      <sz val="11"/>
      <color indexed="8"/>
      <name val="宋体"/>
      <charset val="134"/>
    </font>
    <font>
      <sz val="12"/>
      <name val="仿宋"/>
      <family val="3"/>
      <charset val="134"/>
    </font>
    <font>
      <sz val="12"/>
      <name val="宋体"/>
      <charset val="134"/>
    </font>
    <font>
      <b/>
      <sz val="14"/>
      <color indexed="8"/>
      <name val="宋体"/>
      <charset val="134"/>
    </font>
    <font>
      <sz val="11"/>
      <color indexed="8"/>
      <name val="仿宋"/>
      <family val="3"/>
      <charset val="134"/>
    </font>
    <font>
      <sz val="11"/>
      <color indexed="8"/>
      <name val="楷体"/>
      <family val="3"/>
      <charset val="134"/>
    </font>
    <font>
      <sz val="10"/>
      <color indexed="8"/>
      <name val="仿宋"/>
      <family val="3"/>
      <charset val="134"/>
    </font>
    <font>
      <b/>
      <sz val="14"/>
      <color indexed="8"/>
      <name val="方正小标宋_GBK"/>
      <charset val="134"/>
    </font>
    <font>
      <b/>
      <sz val="14"/>
      <color indexed="8"/>
      <name val="Times New Roman"/>
      <family val="1"/>
    </font>
    <font>
      <sz val="10"/>
      <color indexed="8"/>
      <name val="宋体"/>
      <charset val="134"/>
    </font>
    <font>
      <b/>
      <sz val="10"/>
      <color indexed="8"/>
      <name val="宋体"/>
      <charset val="134"/>
    </font>
    <font>
      <sz val="10"/>
      <name val="宋体"/>
      <charset val="134"/>
    </font>
    <font>
      <sz val="11"/>
      <color indexed="8"/>
      <name val="宋体"/>
      <charset val="134"/>
    </font>
    <font>
      <vertAlign val="superscript"/>
      <sz val="10"/>
      <color indexed="8"/>
      <name val="宋体"/>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11" fillId="0" borderId="0" applyProtection="0"/>
    <xf numFmtId="43" fontId="9" fillId="0" borderId="0" applyFont="0" applyFill="0" applyBorder="0" applyAlignment="0" applyProtection="0">
      <alignment vertical="center"/>
    </xf>
  </cellStyleXfs>
  <cellXfs count="139">
    <xf numFmtId="0" fontId="0" fillId="0" borderId="0" xfId="0"/>
    <xf numFmtId="0" fontId="3" fillId="0" borderId="0" xfId="0" applyFont="1"/>
    <xf numFmtId="0" fontId="5" fillId="0" borderId="0" xfId="0" applyFont="1" applyAlignment="1">
      <alignment horizontal="left" vertical="center"/>
    </xf>
    <xf numFmtId="0" fontId="7" fillId="0" borderId="0" xfId="0" applyFont="1" applyAlignment="1">
      <alignment vertical="center" wrapText="1"/>
    </xf>
    <xf numFmtId="0" fontId="4" fillId="0" borderId="0" xfId="0" applyFont="1" applyAlignment="1">
      <alignment vertical="center"/>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4" fontId="8" fillId="0" borderId="1" xfId="0" applyNumberFormat="1" applyFont="1" applyBorder="1" applyAlignment="1">
      <alignment horizontal="center" vertical="center" wrapText="1"/>
    </xf>
    <xf numFmtId="10" fontId="8" fillId="0" borderId="1" xfId="0" applyNumberFormat="1" applyFont="1" applyBorder="1" applyAlignment="1">
      <alignment horizontal="center" vertical="center" wrapText="1"/>
    </xf>
    <xf numFmtId="9" fontId="7"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7" fillId="0" borderId="0" xfId="0" applyFont="1" applyAlignment="1">
      <alignment horizontal="left" vertical="center"/>
    </xf>
    <xf numFmtId="0" fontId="7" fillId="0" borderId="0" xfId="0" applyFont="1"/>
    <xf numFmtId="0" fontId="8" fillId="0" borderId="0" xfId="0" applyFont="1" applyAlignment="1">
      <alignment horizontal="left" vertical="center"/>
    </xf>
    <xf numFmtId="0" fontId="8" fillId="0" borderId="0" xfId="0" applyFont="1" applyAlignment="1">
      <alignment horizontal="justify" vertical="center"/>
    </xf>
    <xf numFmtId="9" fontId="8" fillId="0" borderId="1" xfId="0" applyNumberFormat="1" applyFont="1" applyBorder="1" applyAlignment="1">
      <alignment horizontal="center" vertical="center" wrapText="1"/>
    </xf>
    <xf numFmtId="10" fontId="7" fillId="0" borderId="1" xfId="0" applyNumberFormat="1" applyFont="1" applyBorder="1" applyAlignment="1">
      <alignment horizontal="center" vertical="center" wrapText="1"/>
    </xf>
    <xf numFmtId="0" fontId="7" fillId="0" borderId="0" xfId="0" applyFont="1" applyAlignment="1">
      <alignment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10" fillId="0" borderId="0" xfId="1" applyNumberFormat="1" applyFont="1" applyFill="1" applyBorder="1" applyAlignment="1">
      <alignment vertical="center"/>
    </xf>
    <xf numFmtId="0" fontId="10" fillId="0" borderId="0" xfId="1" applyNumberFormat="1" applyFont="1" applyFill="1" applyBorder="1" applyAlignment="1">
      <alignment vertical="center" wrapText="1"/>
    </xf>
    <xf numFmtId="0" fontId="13" fillId="0" borderId="0" xfId="0" applyNumberFormat="1" applyFont="1" applyFill="1" applyBorder="1" applyAlignment="1">
      <alignment vertical="center"/>
    </xf>
    <xf numFmtId="0" fontId="14" fillId="0" borderId="0" xfId="0" applyNumberFormat="1" applyFont="1" applyFill="1" applyBorder="1" applyAlignment="1">
      <alignment horizontal="left" vertical="center"/>
    </xf>
    <xf numFmtId="0" fontId="15" fillId="0" borderId="0" xfId="0" applyNumberFormat="1" applyFont="1" applyFill="1" applyBorder="1" applyAlignment="1">
      <alignment vertical="center"/>
    </xf>
    <xf numFmtId="0" fontId="15" fillId="0" borderId="0" xfId="0" applyNumberFormat="1" applyFont="1" applyFill="1" applyBorder="1" applyAlignment="1">
      <alignment horizontal="center" vertical="center"/>
    </xf>
    <xf numFmtId="43" fontId="15" fillId="0" borderId="0" xfId="2" applyFont="1" applyFill="1" applyBorder="1" applyAlignment="1">
      <alignment vertical="center"/>
    </xf>
    <xf numFmtId="0" fontId="15" fillId="0" borderId="0" xfId="0" applyNumberFormat="1" applyFont="1" applyFill="1" applyAlignment="1">
      <alignment vertical="center"/>
    </xf>
    <xf numFmtId="0" fontId="10" fillId="0" borderId="0" xfId="1" applyNumberFormat="1" applyFont="1" applyFill="1" applyBorder="1" applyAlignment="1">
      <alignment horizontal="center" vertical="center" wrapText="1"/>
    </xf>
    <xf numFmtId="0" fontId="13" fillId="0" borderId="0" xfId="0" applyNumberFormat="1" applyFont="1" applyFill="1" applyBorder="1" applyAlignment="1">
      <alignment horizontal="center" vertical="center"/>
    </xf>
    <xf numFmtId="0" fontId="14" fillId="0" borderId="0" xfId="0" applyNumberFormat="1" applyFont="1" applyFill="1" applyBorder="1" applyAlignment="1">
      <alignment horizontal="center" vertical="center"/>
    </xf>
    <xf numFmtId="0" fontId="15" fillId="0" borderId="0" xfId="0" applyNumberFormat="1" applyFont="1" applyFill="1" applyAlignment="1">
      <alignment horizontal="center" vertical="center"/>
    </xf>
    <xf numFmtId="0" fontId="1" fillId="0" borderId="5" xfId="0" applyNumberFormat="1" applyFont="1" applyFill="1" applyBorder="1" applyAlignment="1">
      <alignment horizontal="left" vertical="center" wrapText="1"/>
    </xf>
    <xf numFmtId="0" fontId="1" fillId="0" borderId="5" xfId="0" applyNumberFormat="1" applyFont="1" applyFill="1" applyBorder="1" applyAlignment="1">
      <alignment horizontal="left" vertical="center"/>
    </xf>
    <xf numFmtId="0" fontId="1" fillId="0" borderId="5" xfId="0" applyNumberFormat="1" applyFont="1" applyFill="1" applyBorder="1" applyAlignment="1">
      <alignment horizontal="left" vertical="top" wrapText="1"/>
    </xf>
    <xf numFmtId="0" fontId="1" fillId="0" borderId="5" xfId="0" applyNumberFormat="1" applyFont="1" applyFill="1" applyBorder="1" applyAlignment="1">
      <alignment horizontal="right" vertical="center" wrapText="1"/>
    </xf>
    <xf numFmtId="31" fontId="1" fillId="0" borderId="5"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178" fontId="7" fillId="0" borderId="1" xfId="0" applyNumberFormat="1" applyFont="1" applyFill="1" applyBorder="1" applyAlignment="1">
      <alignment horizontal="center" vertical="center" wrapText="1"/>
    </xf>
    <xf numFmtId="10" fontId="7" fillId="0" borderId="1" xfId="0" applyNumberFormat="1" applyFont="1" applyFill="1" applyBorder="1" applyAlignment="1">
      <alignment horizontal="center" vertical="center" wrapText="1"/>
    </xf>
    <xf numFmtId="0" fontId="20" fillId="0" borderId="1" xfId="0" applyFont="1" applyFill="1" applyBorder="1" applyAlignment="1">
      <alignment horizontal="left" vertical="center" wrapText="1"/>
    </xf>
    <xf numFmtId="9" fontId="7" fillId="0" borderId="1" xfId="0" applyNumberFormat="1" applyFont="1" applyFill="1" applyBorder="1" applyAlignment="1">
      <alignment horizontal="center" vertical="center" wrapText="1"/>
    </xf>
    <xf numFmtId="9" fontId="20" fillId="0" borderId="1" xfId="0" applyNumberFormat="1" applyFont="1" applyFill="1" applyBorder="1" applyAlignment="1">
      <alignment horizontal="center" vertical="center" wrapText="1"/>
    </xf>
    <xf numFmtId="0" fontId="20" fillId="0" borderId="1" xfId="1" applyNumberFormat="1" applyFont="1" applyFill="1" applyBorder="1" applyAlignment="1">
      <alignment horizontal="center" vertical="center" wrapText="1"/>
    </xf>
    <xf numFmtId="0" fontId="1" fillId="0" borderId="5" xfId="0" applyNumberFormat="1" applyFont="1" applyFill="1" applyBorder="1" applyAlignment="1">
      <alignment horizontal="right" vertical="center"/>
    </xf>
    <xf numFmtId="176" fontId="1" fillId="0" borderId="5" xfId="0" applyNumberFormat="1" applyFont="1" applyFill="1" applyBorder="1" applyAlignment="1">
      <alignment horizontal="left" vertical="center"/>
    </xf>
    <xf numFmtId="177" fontId="1" fillId="0" borderId="5" xfId="0" applyNumberFormat="1" applyFont="1" applyFill="1" applyBorder="1" applyAlignment="1">
      <alignment horizontal="left" vertical="center" wrapText="1"/>
    </xf>
    <xf numFmtId="0" fontId="20" fillId="0" borderId="3" xfId="1" applyNumberFormat="1" applyFont="1" applyFill="1" applyBorder="1" applyAlignment="1">
      <alignment vertical="center" wrapText="1"/>
    </xf>
    <xf numFmtId="0" fontId="20" fillId="0" borderId="3" xfId="1" applyNumberFormat="1" applyFont="1" applyFill="1" applyBorder="1" applyAlignment="1">
      <alignment horizontal="left" vertical="center" wrapText="1"/>
    </xf>
    <xf numFmtId="0" fontId="20" fillId="0" borderId="1" xfId="1" applyNumberFormat="1" applyFont="1" applyFill="1" applyBorder="1" applyAlignment="1">
      <alignment horizontal="left" vertical="center" wrapText="1"/>
    </xf>
    <xf numFmtId="0" fontId="7" fillId="0" borderId="1" xfId="0" applyFont="1" applyFill="1" applyBorder="1" applyAlignment="1" applyProtection="1">
      <alignment horizontal="left" vertical="center" wrapText="1"/>
    </xf>
    <xf numFmtId="0" fontId="20" fillId="0" borderId="1" xfId="0" applyFont="1" applyFill="1" applyBorder="1" applyAlignment="1" applyProtection="1">
      <alignment horizontal="left" vertical="center" wrapText="1"/>
    </xf>
    <xf numFmtId="10" fontId="20" fillId="0" borderId="1" xfId="0" applyNumberFormat="1" applyFont="1" applyFill="1" applyBorder="1" applyAlignment="1">
      <alignment horizontal="center" vertical="center" wrapText="1"/>
    </xf>
    <xf numFmtId="0" fontId="21" fillId="0" borderId="0" xfId="0" applyNumberFormat="1" applyFont="1" applyFill="1" applyBorder="1" applyAlignment="1">
      <alignment vertical="center"/>
    </xf>
    <xf numFmtId="0" fontId="7" fillId="0" borderId="0" xfId="0" applyFont="1" applyBorder="1" applyAlignment="1">
      <alignment horizontal="left" vertical="center"/>
    </xf>
    <xf numFmtId="9" fontId="7" fillId="0" borderId="1" xfId="0" applyNumberFormat="1" applyFont="1" applyFill="1" applyBorder="1" applyAlignment="1">
      <alignment horizontal="center" vertical="center"/>
    </xf>
    <xf numFmtId="0" fontId="7" fillId="0" borderId="1" xfId="0" applyFont="1" applyBorder="1" applyAlignment="1">
      <alignment horizontal="center" vertical="center" wrapText="1"/>
    </xf>
    <xf numFmtId="10" fontId="7" fillId="0" borderId="1" xfId="0" applyNumberFormat="1" applyFont="1" applyBorder="1" applyAlignment="1">
      <alignment horizontal="center" vertical="center" wrapText="1"/>
    </xf>
    <xf numFmtId="0" fontId="4" fillId="0" borderId="0" xfId="0" applyFont="1" applyAlignment="1">
      <alignment horizontal="center" vertical="center"/>
    </xf>
    <xf numFmtId="0" fontId="7" fillId="0" borderId="9" xfId="0" applyFont="1" applyBorder="1" applyAlignment="1">
      <alignment horizontal="justify" vertical="center" wrapText="1"/>
    </xf>
    <xf numFmtId="0" fontId="7" fillId="0" borderId="6" xfId="0" applyFont="1" applyBorder="1" applyAlignment="1">
      <alignment horizontal="justify" vertical="center" wrapText="1"/>
    </xf>
    <xf numFmtId="0" fontId="7" fillId="0" borderId="13" xfId="0" applyFont="1" applyBorder="1" applyAlignment="1">
      <alignment horizontal="justify" vertical="center" wrapText="1"/>
    </xf>
    <xf numFmtId="0" fontId="7" fillId="0" borderId="7" xfId="0" applyFont="1" applyBorder="1" applyAlignment="1">
      <alignment horizontal="justify" vertical="center" wrapText="1"/>
    </xf>
    <xf numFmtId="0" fontId="7" fillId="0" borderId="5" xfId="0" applyFont="1" applyBorder="1" applyAlignment="1">
      <alignment horizontal="justify" vertical="center" wrapText="1"/>
    </xf>
    <xf numFmtId="0" fontId="7" fillId="0" borderId="8" xfId="0" applyFont="1" applyBorder="1" applyAlignment="1">
      <alignment horizontal="justify" vertical="center" wrapText="1"/>
    </xf>
    <xf numFmtId="0" fontId="7" fillId="0" borderId="12" xfId="0" applyFont="1" applyBorder="1" applyAlignment="1">
      <alignment horizontal="justify" vertical="center" wrapText="1"/>
    </xf>
    <xf numFmtId="0" fontId="7" fillId="0" borderId="0" xfId="0" applyFont="1" applyBorder="1" applyAlignment="1">
      <alignment horizontal="justify" vertical="center" wrapText="1"/>
    </xf>
    <xf numFmtId="0" fontId="7" fillId="0" borderId="10" xfId="0" applyFont="1" applyBorder="1" applyAlignment="1">
      <alignment horizontal="justify" vertical="center" wrapText="1"/>
    </xf>
    <xf numFmtId="0" fontId="7" fillId="0" borderId="1" xfId="0" applyFont="1" applyBorder="1" applyAlignment="1">
      <alignment horizontal="left" vertical="center" wrapText="1"/>
    </xf>
    <xf numFmtId="4" fontId="8"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vertical="center" wrapText="1"/>
    </xf>
    <xf numFmtId="10" fontId="8" fillId="0" borderId="1" xfId="0" applyNumberFormat="1" applyFont="1" applyBorder="1" applyAlignment="1">
      <alignment horizontal="center" vertical="center" wrapText="1"/>
    </xf>
    <xf numFmtId="0" fontId="6" fillId="0" borderId="0" xfId="0" applyFont="1" applyAlignment="1">
      <alignment horizontal="center" vertical="center"/>
    </xf>
    <xf numFmtId="0" fontId="7" fillId="0" borderId="3"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4" xfId="0" applyFont="1" applyBorder="1" applyAlignment="1">
      <alignment horizontal="center" vertical="center" wrapText="1"/>
    </xf>
    <xf numFmtId="0" fontId="7" fillId="0" borderId="7" xfId="0" applyFont="1" applyBorder="1" applyAlignment="1">
      <alignment vertical="center" wrapText="1"/>
    </xf>
    <xf numFmtId="0" fontId="7" fillId="0" borderId="5" xfId="0" applyFont="1" applyBorder="1" applyAlignment="1">
      <alignment vertical="center" wrapText="1"/>
    </xf>
    <xf numFmtId="0" fontId="7" fillId="0" borderId="8" xfId="0" applyFont="1" applyBorder="1" applyAlignment="1">
      <alignment vertical="center" wrapText="1"/>
    </xf>
    <xf numFmtId="0" fontId="7" fillId="0" borderId="9" xfId="0" applyFont="1" applyBorder="1" applyAlignment="1">
      <alignment vertical="center" wrapText="1"/>
    </xf>
    <xf numFmtId="0" fontId="7" fillId="0" borderId="6" xfId="0" applyFont="1" applyBorder="1" applyAlignment="1">
      <alignment vertical="center" wrapText="1"/>
    </xf>
    <xf numFmtId="0" fontId="7" fillId="0" borderId="13" xfId="0" applyFont="1" applyBorder="1" applyAlignment="1">
      <alignment vertical="center" wrapText="1"/>
    </xf>
    <xf numFmtId="0" fontId="7" fillId="0" borderId="12" xfId="0" applyFont="1" applyBorder="1" applyAlignment="1">
      <alignment horizontal="left" vertical="center" wrapText="1"/>
    </xf>
    <xf numFmtId="0" fontId="7" fillId="0" borderId="0" xfId="0" applyFont="1" applyBorder="1" applyAlignment="1">
      <alignment horizontal="left" vertical="center" wrapText="1"/>
    </xf>
    <xf numFmtId="0" fontId="7" fillId="0" borderId="10" xfId="0" applyFont="1" applyBorder="1" applyAlignment="1">
      <alignment horizontal="left" vertical="center" wrapText="1"/>
    </xf>
    <xf numFmtId="0" fontId="7" fillId="0" borderId="1" xfId="0" applyFont="1" applyBorder="1" applyAlignment="1">
      <alignment horizontal="justify" vertical="center" wrapText="1"/>
    </xf>
    <xf numFmtId="0" fontId="7" fillId="0" borderId="7" xfId="0" applyFont="1" applyBorder="1" applyAlignment="1">
      <alignment horizontal="left" vertical="center" wrapText="1"/>
    </xf>
    <xf numFmtId="0" fontId="7" fillId="0" borderId="5" xfId="0" applyFont="1" applyBorder="1" applyAlignment="1">
      <alignment horizontal="left" vertical="center" wrapText="1"/>
    </xf>
    <xf numFmtId="0" fontId="7" fillId="0" borderId="8" xfId="0" applyFont="1" applyBorder="1" applyAlignment="1">
      <alignment horizontal="left" vertical="center" wrapText="1"/>
    </xf>
    <xf numFmtId="0" fontId="7" fillId="0" borderId="9" xfId="0" applyFont="1" applyBorder="1" applyAlignment="1">
      <alignment horizontal="left" vertical="center" wrapText="1"/>
    </xf>
    <xf numFmtId="0" fontId="7" fillId="0" borderId="6" xfId="0" applyFont="1" applyBorder="1" applyAlignment="1">
      <alignment horizontal="left" vertical="center" wrapText="1"/>
    </xf>
    <xf numFmtId="0" fontId="7" fillId="0" borderId="13" xfId="0" applyFont="1" applyBorder="1" applyAlignment="1">
      <alignment horizontal="left" vertical="center" wrapText="1"/>
    </xf>
    <xf numFmtId="9" fontId="8" fillId="0" borderId="1" xfId="0" applyNumberFormat="1" applyFont="1" applyBorder="1" applyAlignment="1">
      <alignment horizontal="center" vertical="center" wrapText="1"/>
    </xf>
    <xf numFmtId="0" fontId="8" fillId="0" borderId="12" xfId="0" applyFont="1" applyBorder="1" applyAlignment="1">
      <alignment horizontal="left" vertical="center" wrapText="1"/>
    </xf>
    <xf numFmtId="0" fontId="8" fillId="0" borderId="0" xfId="0" applyFont="1" applyBorder="1" applyAlignment="1">
      <alignment horizontal="left" vertical="center" wrapText="1"/>
    </xf>
    <xf numFmtId="0" fontId="8" fillId="0" borderId="10" xfId="0" applyFont="1" applyBorder="1" applyAlignment="1">
      <alignment horizontal="left" vertical="center" wrapText="1"/>
    </xf>
    <xf numFmtId="0" fontId="8" fillId="0" borderId="7" xfId="0" applyFont="1" applyBorder="1" applyAlignment="1">
      <alignment horizontal="left" vertical="center" wrapText="1"/>
    </xf>
    <xf numFmtId="0" fontId="8" fillId="0" borderId="5" xfId="0" applyFont="1" applyBorder="1" applyAlignment="1">
      <alignment horizontal="left" vertical="center" wrapText="1"/>
    </xf>
    <xf numFmtId="0" fontId="8" fillId="0" borderId="8" xfId="0" applyFont="1" applyBorder="1" applyAlignment="1">
      <alignment horizontal="left" vertical="center" wrapText="1"/>
    </xf>
    <xf numFmtId="0" fontId="7" fillId="0" borderId="0" xfId="0" applyFont="1" applyBorder="1" applyAlignment="1">
      <alignment vertical="center" wrapText="1"/>
    </xf>
    <xf numFmtId="0" fontId="8" fillId="0" borderId="9" xfId="0" applyFont="1" applyBorder="1" applyAlignment="1">
      <alignment horizontal="left" vertical="center" wrapText="1"/>
    </xf>
    <xf numFmtId="0" fontId="8" fillId="0" borderId="6" xfId="0" applyFont="1" applyBorder="1" applyAlignment="1">
      <alignment horizontal="left" vertical="center" wrapText="1"/>
    </xf>
    <xf numFmtId="0" fontId="8" fillId="0" borderId="13" xfId="0" applyFont="1" applyBorder="1" applyAlignment="1">
      <alignment horizontal="left" vertical="center" wrapText="1"/>
    </xf>
    <xf numFmtId="0" fontId="8" fillId="0" borderId="1" xfId="0" applyFont="1" applyBorder="1" applyAlignment="1">
      <alignment horizontal="left" vertical="center" wrapText="1"/>
    </xf>
    <xf numFmtId="0" fontId="8" fillId="0" borderId="0" xfId="0" applyFont="1" applyBorder="1" applyAlignment="1">
      <alignment horizontal="justify" vertical="center"/>
    </xf>
    <xf numFmtId="0" fontId="8" fillId="0" borderId="0" xfId="0" applyFont="1" applyBorder="1" applyAlignment="1">
      <alignment horizontal="right" vertical="center"/>
    </xf>
    <xf numFmtId="0" fontId="20" fillId="0" borderId="14" xfId="1" applyNumberFormat="1" applyFont="1" applyFill="1" applyBorder="1" applyAlignment="1">
      <alignment horizontal="left" vertical="center" wrapText="1"/>
    </xf>
    <xf numFmtId="0" fontId="20" fillId="0" borderId="15" xfId="1" applyNumberFormat="1" applyFont="1" applyFill="1" applyBorder="1" applyAlignment="1">
      <alignment horizontal="left" vertical="center" wrapText="1"/>
    </xf>
    <xf numFmtId="0" fontId="20" fillId="0" borderId="2" xfId="1" applyNumberFormat="1"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21" fillId="0" borderId="1" xfId="0" applyNumberFormat="1" applyFont="1" applyFill="1" applyBorder="1" applyAlignment="1">
      <alignment horizontal="left" vertical="top" wrapText="1"/>
    </xf>
    <xf numFmtId="0" fontId="7" fillId="0" borderId="1"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11"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20" fillId="0" borderId="1" xfId="0" applyFont="1" applyFill="1" applyBorder="1" applyAlignment="1">
      <alignment horizontal="left" vertical="center" wrapText="1"/>
    </xf>
    <xf numFmtId="0" fontId="12" fillId="0" borderId="0" xfId="0" applyNumberFormat="1" applyFont="1" applyFill="1" applyBorder="1" applyAlignment="1">
      <alignment horizontal="center" vertical="center" wrapText="1"/>
    </xf>
    <xf numFmtId="0" fontId="19" fillId="0" borderId="1" xfId="0" applyNumberFormat="1" applyFont="1" applyFill="1" applyBorder="1" applyAlignment="1">
      <alignment horizontal="center" vertical="center" wrapText="1"/>
    </xf>
    <xf numFmtId="0" fontId="7" fillId="0" borderId="1" xfId="0" applyNumberFormat="1" applyFont="1" applyFill="1" applyBorder="1" applyAlignment="1">
      <alignment vertical="center" wrapText="1"/>
    </xf>
    <xf numFmtId="0" fontId="20" fillId="0" borderId="1" xfId="1" applyNumberFormat="1" applyFont="1" applyFill="1" applyBorder="1" applyAlignment="1">
      <alignment horizontal="center" vertical="center" wrapText="1"/>
    </xf>
    <xf numFmtId="0" fontId="19" fillId="0" borderId="1" xfId="0" applyFont="1" applyBorder="1" applyAlignment="1">
      <alignment horizontal="left" vertical="center" wrapText="1"/>
    </xf>
    <xf numFmtId="0" fontId="7" fillId="0" borderId="12" xfId="0" applyFont="1" applyBorder="1" applyAlignment="1">
      <alignment vertical="center" wrapText="1"/>
    </xf>
    <xf numFmtId="0" fontId="7" fillId="0" borderId="0" xfId="0" applyFont="1" applyAlignment="1">
      <alignment vertical="center" wrapText="1"/>
    </xf>
    <xf numFmtId="0" fontId="7" fillId="0" borderId="10" xfId="0" applyFont="1" applyBorder="1" applyAlignment="1">
      <alignment vertical="center" wrapText="1"/>
    </xf>
    <xf numFmtId="0" fontId="7" fillId="0" borderId="14" xfId="0" applyFont="1" applyFill="1" applyBorder="1" applyAlignment="1">
      <alignment horizontal="left" vertical="center" wrapText="1"/>
    </xf>
    <xf numFmtId="0" fontId="7" fillId="0" borderId="15" xfId="0" applyFont="1" applyFill="1" applyBorder="1" applyAlignment="1">
      <alignment horizontal="left" vertical="center" wrapText="1"/>
    </xf>
    <xf numFmtId="0" fontId="7" fillId="0" borderId="2" xfId="0" applyFont="1" applyFill="1" applyBorder="1" applyAlignment="1">
      <alignment horizontal="left" vertical="center" wrapText="1"/>
    </xf>
    <xf numFmtId="9" fontId="7" fillId="0" borderId="14" xfId="0" applyNumberFormat="1" applyFont="1" applyBorder="1" applyAlignment="1">
      <alignment horizontal="left" vertical="center" wrapText="1"/>
    </xf>
    <xf numFmtId="9" fontId="7" fillId="0" borderId="2" xfId="0" applyNumberFormat="1" applyFont="1" applyBorder="1" applyAlignment="1">
      <alignment horizontal="left" vertical="center" wrapText="1"/>
    </xf>
    <xf numFmtId="0" fontId="7" fillId="0" borderId="14" xfId="0" applyFont="1" applyFill="1" applyBorder="1" applyAlignment="1">
      <alignment vertical="center" wrapText="1"/>
    </xf>
    <xf numFmtId="0" fontId="7" fillId="0" borderId="15" xfId="0" applyFont="1" applyFill="1" applyBorder="1" applyAlignment="1">
      <alignment vertical="center" wrapText="1"/>
    </xf>
    <xf numFmtId="0" fontId="7" fillId="0" borderId="2" xfId="0" applyFont="1" applyFill="1" applyBorder="1" applyAlignment="1">
      <alignment vertical="center" wrapText="1"/>
    </xf>
    <xf numFmtId="9" fontId="7" fillId="0" borderId="1" xfId="0" applyNumberFormat="1" applyFont="1" applyBorder="1" applyAlignment="1">
      <alignment horizontal="left" vertical="center" wrapText="1"/>
    </xf>
    <xf numFmtId="0" fontId="16" fillId="0" borderId="0" xfId="0" applyFont="1" applyBorder="1" applyAlignment="1">
      <alignment horizontal="center" vertical="center"/>
    </xf>
    <xf numFmtId="0" fontId="17" fillId="0" borderId="0" xfId="0" applyFont="1" applyBorder="1" applyAlignment="1">
      <alignment horizontal="center" vertical="center"/>
    </xf>
    <xf numFmtId="0" fontId="7" fillId="0" borderId="5" xfId="0" applyFont="1" applyBorder="1" applyAlignment="1">
      <alignment horizontal="left" vertical="center"/>
    </xf>
    <xf numFmtId="0" fontId="7" fillId="0" borderId="0" xfId="0" applyFont="1" applyBorder="1" applyAlignment="1">
      <alignment horizontal="center" vertical="center"/>
    </xf>
  </cellXfs>
  <cellStyles count="3">
    <cellStyle name="常规" xfId="0" builtinId="0"/>
    <cellStyle name="常规 2" xfId="1"/>
    <cellStyle name="千位分隔" xfId="2" builtinId="3"/>
  </cellStyles>
  <dxfs count="0"/>
  <tableStyles count="0" defaultTableStyle="TableStyleMedium2" defaultPivotStyle="PivotStyleMedium9"/>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dimension ref="A1:I25"/>
  <sheetViews>
    <sheetView topLeftCell="A6" workbookViewId="0">
      <selection activeCell="K11" sqref="K11"/>
    </sheetView>
  </sheetViews>
  <sheetFormatPr defaultRowHeight="13.5"/>
  <cols>
    <col min="1" max="1" width="12.125" customWidth="1"/>
    <col min="2" max="2" width="10.5" customWidth="1"/>
    <col min="3" max="4" width="12.125" customWidth="1"/>
    <col min="5" max="5" width="5" customWidth="1"/>
    <col min="6" max="7" width="12.125" customWidth="1"/>
    <col min="8" max="8" width="6.5" customWidth="1"/>
    <col min="9" max="9" width="12.125" customWidth="1"/>
  </cols>
  <sheetData>
    <row r="1" spans="1:9" ht="26.25" customHeight="1">
      <c r="A1" s="59" t="s">
        <v>38</v>
      </c>
      <c r="B1" s="59"/>
      <c r="C1" s="59"/>
      <c r="D1" s="59"/>
      <c r="E1" s="59"/>
      <c r="F1" s="59"/>
      <c r="G1" s="59"/>
      <c r="H1" s="59"/>
      <c r="I1" s="59"/>
    </row>
    <row r="2" spans="1:9" ht="25.9" customHeight="1">
      <c r="A2" s="11" t="s">
        <v>0</v>
      </c>
      <c r="B2" s="12"/>
      <c r="C2" s="12"/>
      <c r="D2" s="11" t="s">
        <v>1</v>
      </c>
      <c r="F2" s="12"/>
      <c r="G2" s="11" t="s">
        <v>39</v>
      </c>
      <c r="H2" s="12"/>
      <c r="I2" s="12"/>
    </row>
    <row r="3" spans="1:9" ht="25.9" customHeight="1">
      <c r="A3" s="5" t="s">
        <v>2</v>
      </c>
      <c r="B3" s="57" t="s">
        <v>3</v>
      </c>
      <c r="C3" s="57"/>
      <c r="D3" s="57"/>
      <c r="E3" s="57"/>
      <c r="F3" s="57"/>
      <c r="G3" s="57"/>
      <c r="H3" s="57"/>
      <c r="I3" s="57"/>
    </row>
    <row r="4" spans="1:9" ht="25.9" customHeight="1">
      <c r="A4" s="5" t="s">
        <v>4</v>
      </c>
      <c r="B4" s="57" t="s">
        <v>5</v>
      </c>
      <c r="C4" s="57"/>
      <c r="D4" s="57"/>
      <c r="E4" s="57" t="s">
        <v>6</v>
      </c>
      <c r="F4" s="57"/>
      <c r="G4" s="57"/>
      <c r="H4" s="57" t="s">
        <v>7</v>
      </c>
      <c r="I4" s="57"/>
    </row>
    <row r="5" spans="1:9" ht="25.9" customHeight="1">
      <c r="A5" s="5" t="s">
        <v>8</v>
      </c>
      <c r="B5" s="69" t="s">
        <v>40</v>
      </c>
      <c r="C5" s="69"/>
      <c r="D5" s="69"/>
      <c r="E5" s="69"/>
      <c r="F5" s="69"/>
      <c r="G5" s="69"/>
      <c r="H5" s="69"/>
      <c r="I5" s="69"/>
    </row>
    <row r="6" spans="1:9" ht="25.9" customHeight="1">
      <c r="A6" s="5" t="s">
        <v>9</v>
      </c>
      <c r="B6" s="69" t="s">
        <v>41</v>
      </c>
      <c r="C6" s="69"/>
      <c r="D6" s="69"/>
      <c r="E6" s="69"/>
      <c r="F6" s="69"/>
      <c r="G6" s="69"/>
      <c r="H6" s="69"/>
      <c r="I6" s="69"/>
    </row>
    <row r="7" spans="1:9" ht="25.9" customHeight="1">
      <c r="A7" s="19" t="s">
        <v>10</v>
      </c>
      <c r="B7" s="69" t="s">
        <v>42</v>
      </c>
      <c r="C7" s="69"/>
      <c r="D7" s="69"/>
      <c r="E7" s="69"/>
      <c r="F7" s="69"/>
      <c r="G7" s="69"/>
      <c r="H7" s="69"/>
      <c r="I7" s="69"/>
    </row>
    <row r="8" spans="1:9" ht="24">
      <c r="A8" s="19" t="s">
        <v>11</v>
      </c>
      <c r="B8" s="18"/>
      <c r="C8" s="5" t="s">
        <v>43</v>
      </c>
      <c r="D8" s="57" t="s">
        <v>44</v>
      </c>
      <c r="E8" s="57"/>
      <c r="F8" s="6" t="s">
        <v>45</v>
      </c>
      <c r="G8" s="57" t="s">
        <v>46</v>
      </c>
      <c r="H8" s="57"/>
      <c r="I8" s="57"/>
    </row>
    <row r="9" spans="1:9" ht="22.15" customHeight="1">
      <c r="A9" s="20" t="s">
        <v>150</v>
      </c>
      <c r="B9" s="18" t="s">
        <v>12</v>
      </c>
      <c r="C9" s="7">
        <v>49934.87</v>
      </c>
      <c r="D9" s="70">
        <v>49284.58</v>
      </c>
      <c r="E9" s="70"/>
      <c r="F9" s="8">
        <v>0.98699999999999999</v>
      </c>
      <c r="G9" s="71">
        <v>19.739999999999998</v>
      </c>
      <c r="H9" s="71"/>
      <c r="I9" s="71"/>
    </row>
    <row r="10" spans="1:9" ht="22.15" customHeight="1">
      <c r="A10" s="20" t="s">
        <v>13</v>
      </c>
      <c r="B10" s="5" t="s">
        <v>14</v>
      </c>
      <c r="C10" s="57" t="s">
        <v>15</v>
      </c>
      <c r="D10" s="57"/>
      <c r="E10" s="57"/>
      <c r="F10" s="5" t="s">
        <v>48</v>
      </c>
      <c r="G10" s="57" t="s">
        <v>49</v>
      </c>
      <c r="H10" s="57"/>
      <c r="I10" s="5" t="s">
        <v>16</v>
      </c>
    </row>
    <row r="11" spans="1:9" ht="27.6" customHeight="1">
      <c r="A11" s="57" t="s">
        <v>50</v>
      </c>
      <c r="B11" s="5" t="s">
        <v>51</v>
      </c>
      <c r="C11" s="57" t="s">
        <v>17</v>
      </c>
      <c r="D11" s="57"/>
      <c r="E11" s="57"/>
      <c r="F11" s="9">
        <v>0.91</v>
      </c>
      <c r="G11" s="58">
        <v>0.92059999999999997</v>
      </c>
      <c r="H11" s="58"/>
      <c r="I11" s="5">
        <v>9</v>
      </c>
    </row>
    <row r="12" spans="1:9" ht="27.6" customHeight="1">
      <c r="A12" s="57"/>
      <c r="B12" s="5" t="s">
        <v>52</v>
      </c>
      <c r="C12" s="57" t="s">
        <v>18</v>
      </c>
      <c r="D12" s="57"/>
      <c r="E12" s="57"/>
      <c r="F12" s="9">
        <v>1</v>
      </c>
      <c r="G12" s="58">
        <v>0.98670000000000002</v>
      </c>
      <c r="H12" s="58"/>
      <c r="I12" s="5">
        <v>6</v>
      </c>
    </row>
    <row r="13" spans="1:9" ht="27.6" customHeight="1">
      <c r="A13" s="57"/>
      <c r="B13" s="5" t="s">
        <v>52</v>
      </c>
      <c r="C13" s="57" t="s">
        <v>19</v>
      </c>
      <c r="D13" s="57"/>
      <c r="E13" s="57"/>
      <c r="F13" s="5" t="s">
        <v>53</v>
      </c>
      <c r="G13" s="58">
        <v>6.6699999999999995E-2</v>
      </c>
      <c r="H13" s="58"/>
      <c r="I13" s="5">
        <v>8</v>
      </c>
    </row>
    <row r="14" spans="1:9" ht="27.6" customHeight="1">
      <c r="A14" s="57"/>
      <c r="B14" s="5" t="s">
        <v>54</v>
      </c>
      <c r="C14" s="57" t="s">
        <v>20</v>
      </c>
      <c r="D14" s="57"/>
      <c r="E14" s="57"/>
      <c r="F14" s="9">
        <v>0.85</v>
      </c>
      <c r="G14" s="58">
        <v>0.99850000000000005</v>
      </c>
      <c r="H14" s="58"/>
      <c r="I14" s="5">
        <v>8</v>
      </c>
    </row>
    <row r="15" spans="1:9" ht="27.6" customHeight="1">
      <c r="A15" s="57"/>
      <c r="B15" s="5" t="s">
        <v>55</v>
      </c>
      <c r="C15" s="57" t="s">
        <v>21</v>
      </c>
      <c r="D15" s="57"/>
      <c r="E15" s="57"/>
      <c r="F15" s="5" t="s">
        <v>22</v>
      </c>
      <c r="G15" s="57" t="s">
        <v>23</v>
      </c>
      <c r="H15" s="57"/>
      <c r="I15" s="5">
        <v>7</v>
      </c>
    </row>
    <row r="16" spans="1:9" ht="27.6" customHeight="1">
      <c r="A16" s="57" t="s">
        <v>56</v>
      </c>
      <c r="B16" s="5" t="s">
        <v>57</v>
      </c>
      <c r="C16" s="57" t="s">
        <v>24</v>
      </c>
      <c r="D16" s="57"/>
      <c r="E16" s="57"/>
      <c r="F16" s="5" t="s">
        <v>25</v>
      </c>
      <c r="G16" s="57" t="s">
        <v>26</v>
      </c>
      <c r="H16" s="57"/>
      <c r="I16" s="5">
        <v>10</v>
      </c>
    </row>
    <row r="17" spans="1:9" ht="27.6" customHeight="1">
      <c r="A17" s="57"/>
      <c r="B17" s="5" t="s">
        <v>57</v>
      </c>
      <c r="C17" s="57" t="s">
        <v>28</v>
      </c>
      <c r="D17" s="57"/>
      <c r="E17" s="57"/>
      <c r="F17" s="5" t="s">
        <v>29</v>
      </c>
      <c r="G17" s="57" t="s">
        <v>29</v>
      </c>
      <c r="H17" s="57"/>
      <c r="I17" s="5">
        <v>10</v>
      </c>
    </row>
    <row r="18" spans="1:9" ht="27.6" customHeight="1">
      <c r="A18" s="57"/>
      <c r="B18" s="5" t="s">
        <v>57</v>
      </c>
      <c r="C18" s="57" t="s">
        <v>30</v>
      </c>
      <c r="D18" s="57"/>
      <c r="E18" s="57"/>
      <c r="F18" s="9">
        <v>0.8</v>
      </c>
      <c r="G18" s="58">
        <v>0.93879999999999997</v>
      </c>
      <c r="H18" s="58"/>
      <c r="I18" s="5">
        <v>10</v>
      </c>
    </row>
    <row r="19" spans="1:9" ht="27.6" customHeight="1">
      <c r="A19" s="57"/>
      <c r="B19" s="5" t="s">
        <v>57</v>
      </c>
      <c r="C19" s="57" t="s">
        <v>31</v>
      </c>
      <c r="D19" s="57"/>
      <c r="E19" s="57"/>
      <c r="F19" s="9">
        <v>0.9</v>
      </c>
      <c r="G19" s="58">
        <v>0.97440000000000004</v>
      </c>
      <c r="H19" s="58"/>
      <c r="I19" s="5">
        <v>10</v>
      </c>
    </row>
    <row r="20" spans="1:9" ht="22.9" customHeight="1">
      <c r="A20" s="57" t="s">
        <v>32</v>
      </c>
      <c r="B20" s="57"/>
      <c r="C20" s="57"/>
      <c r="D20" s="57"/>
      <c r="E20" s="57"/>
      <c r="F20" s="57"/>
      <c r="G20" s="57"/>
      <c r="H20" s="57"/>
      <c r="I20" s="5">
        <v>97.74</v>
      </c>
    </row>
    <row r="21" spans="1:9" ht="14.45" customHeight="1">
      <c r="A21" s="60" t="s">
        <v>33</v>
      </c>
      <c r="B21" s="61"/>
      <c r="C21" s="61"/>
      <c r="D21" s="61"/>
      <c r="E21" s="61"/>
      <c r="F21" s="61"/>
      <c r="G21" s="61"/>
      <c r="H21" s="61"/>
      <c r="I21" s="62"/>
    </row>
    <row r="22" spans="1:9" ht="28.9" customHeight="1">
      <c r="A22" s="66" t="s">
        <v>34</v>
      </c>
      <c r="B22" s="67"/>
      <c r="C22" s="67"/>
      <c r="D22" s="67"/>
      <c r="E22" s="67"/>
      <c r="F22" s="67"/>
      <c r="G22" s="67"/>
      <c r="H22" s="67"/>
      <c r="I22" s="68"/>
    </row>
    <row r="23" spans="1:9" ht="43.15" customHeight="1">
      <c r="A23" s="66" t="s">
        <v>35</v>
      </c>
      <c r="B23" s="67"/>
      <c r="C23" s="67"/>
      <c r="D23" s="67"/>
      <c r="E23" s="67"/>
      <c r="F23" s="67"/>
      <c r="G23" s="67"/>
      <c r="H23" s="67"/>
      <c r="I23" s="68"/>
    </row>
    <row r="24" spans="1:9" ht="43.15" customHeight="1">
      <c r="A24" s="66" t="s">
        <v>36</v>
      </c>
      <c r="B24" s="67"/>
      <c r="C24" s="67"/>
      <c r="D24" s="67"/>
      <c r="E24" s="67"/>
      <c r="F24" s="67"/>
      <c r="G24" s="67"/>
      <c r="H24" s="67"/>
      <c r="I24" s="68"/>
    </row>
    <row r="25" spans="1:9">
      <c r="A25" s="63" t="s">
        <v>37</v>
      </c>
      <c r="B25" s="64"/>
      <c r="C25" s="64"/>
      <c r="D25" s="64"/>
      <c r="E25" s="64"/>
      <c r="F25" s="64"/>
      <c r="G25" s="64"/>
      <c r="H25" s="64"/>
      <c r="I25" s="65"/>
    </row>
  </sheetData>
  <mergeCells count="40">
    <mergeCell ref="C12:E12"/>
    <mergeCell ref="G12:H12"/>
    <mergeCell ref="B6:I6"/>
    <mergeCell ref="C11:E11"/>
    <mergeCell ref="D8:E8"/>
    <mergeCell ref="G8:I8"/>
    <mergeCell ref="D9:E9"/>
    <mergeCell ref="G9:I9"/>
    <mergeCell ref="B3:I3"/>
    <mergeCell ref="B4:D4"/>
    <mergeCell ref="E4:G4"/>
    <mergeCell ref="H4:I4"/>
    <mergeCell ref="A25:I25"/>
    <mergeCell ref="C18:E18"/>
    <mergeCell ref="G18:H18"/>
    <mergeCell ref="C19:E19"/>
    <mergeCell ref="G19:H19"/>
    <mergeCell ref="A22:I22"/>
    <mergeCell ref="A23:I23"/>
    <mergeCell ref="A24:I24"/>
    <mergeCell ref="A16:A19"/>
    <mergeCell ref="A20:H20"/>
    <mergeCell ref="A21:I21"/>
    <mergeCell ref="G15:H15"/>
    <mergeCell ref="C16:E16"/>
    <mergeCell ref="G16:H16"/>
    <mergeCell ref="C17:E17"/>
    <mergeCell ref="G17:H17"/>
    <mergeCell ref="A11:A15"/>
    <mergeCell ref="G11:H11"/>
    <mergeCell ref="C13:E13"/>
    <mergeCell ref="C14:E14"/>
    <mergeCell ref="G14:H14"/>
    <mergeCell ref="C15:E15"/>
    <mergeCell ref="G13:H13"/>
    <mergeCell ref="A1:I1"/>
    <mergeCell ref="B5:I5"/>
    <mergeCell ref="C10:E10"/>
    <mergeCell ref="G10:H10"/>
    <mergeCell ref="B7:I7"/>
  </mergeCells>
  <phoneticPr fontId="2" type="noConversion"/>
  <pageMargins left="0.3" right="0.24"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I28"/>
  <sheetViews>
    <sheetView workbookViewId="0">
      <selection activeCell="D8" sqref="D8:E8"/>
    </sheetView>
  </sheetViews>
  <sheetFormatPr defaultRowHeight="13.5"/>
  <cols>
    <col min="1" max="1" width="13.125" customWidth="1"/>
    <col min="2" max="2" width="9.5" customWidth="1"/>
    <col min="3" max="4" width="13.125" customWidth="1"/>
    <col min="5" max="5" width="5" customWidth="1"/>
    <col min="6" max="6" width="13.125" customWidth="1"/>
    <col min="7" max="7" width="4.75" customWidth="1"/>
    <col min="8" max="8" width="13.125" customWidth="1"/>
    <col min="9" max="9" width="10.5" customWidth="1"/>
  </cols>
  <sheetData>
    <row r="1" spans="1:9" ht="22.5">
      <c r="A1" s="74" t="s">
        <v>69</v>
      </c>
      <c r="B1" s="74"/>
      <c r="C1" s="74"/>
      <c r="D1" s="74"/>
      <c r="E1" s="74"/>
      <c r="F1" s="74"/>
      <c r="G1" s="74"/>
      <c r="H1" s="74"/>
      <c r="I1" s="74"/>
    </row>
    <row r="2" spans="1:9" ht="21.6" customHeight="1">
      <c r="A2" s="17" t="s">
        <v>0</v>
      </c>
      <c r="B2" s="12"/>
      <c r="C2" s="12"/>
      <c r="D2" s="12"/>
      <c r="E2" s="12"/>
      <c r="F2" s="17" t="s">
        <v>70</v>
      </c>
      <c r="G2" s="12"/>
      <c r="H2" s="12"/>
      <c r="I2" s="12"/>
    </row>
    <row r="3" spans="1:9" ht="21.6" customHeight="1">
      <c r="A3" s="5" t="s">
        <v>2</v>
      </c>
      <c r="B3" s="57" t="s">
        <v>149</v>
      </c>
      <c r="C3" s="57"/>
      <c r="D3" s="57"/>
      <c r="E3" s="57"/>
      <c r="F3" s="57"/>
      <c r="G3" s="57"/>
      <c r="H3" s="57"/>
      <c r="I3" s="57"/>
    </row>
    <row r="4" spans="1:9" ht="21.6" customHeight="1">
      <c r="A4" s="5" t="s">
        <v>4</v>
      </c>
      <c r="B4" s="57" t="s">
        <v>5</v>
      </c>
      <c r="C4" s="57"/>
      <c r="D4" s="57"/>
      <c r="E4" s="57" t="s">
        <v>6</v>
      </c>
      <c r="F4" s="57"/>
      <c r="G4" s="57" t="s">
        <v>7</v>
      </c>
      <c r="H4" s="57"/>
      <c r="I4" s="57"/>
    </row>
    <row r="5" spans="1:9" ht="21.6" customHeight="1">
      <c r="A5" s="5" t="s">
        <v>8</v>
      </c>
      <c r="B5" s="72" t="s">
        <v>145</v>
      </c>
      <c r="C5" s="72"/>
      <c r="D5" s="72"/>
      <c r="E5" s="72"/>
      <c r="F5" s="72"/>
      <c r="G5" s="72"/>
      <c r="H5" s="72"/>
      <c r="I5" s="72"/>
    </row>
    <row r="6" spans="1:9" ht="21.6" customHeight="1">
      <c r="A6" s="5" t="s">
        <v>9</v>
      </c>
      <c r="B6" s="72" t="s">
        <v>146</v>
      </c>
      <c r="C6" s="72"/>
      <c r="D6" s="72"/>
      <c r="E6" s="72"/>
      <c r="F6" s="72"/>
      <c r="G6" s="72"/>
      <c r="H6" s="72"/>
      <c r="I6" s="72"/>
    </row>
    <row r="7" spans="1:9" ht="21.6" customHeight="1">
      <c r="A7" s="5" t="s">
        <v>10</v>
      </c>
      <c r="B7" s="72" t="s">
        <v>147</v>
      </c>
      <c r="C7" s="72"/>
      <c r="D7" s="72"/>
      <c r="E7" s="72"/>
      <c r="F7" s="72"/>
      <c r="G7" s="72"/>
      <c r="H7" s="72"/>
      <c r="I7" s="72"/>
    </row>
    <row r="8" spans="1:9" ht="43.15" customHeight="1">
      <c r="A8" s="5" t="s">
        <v>11</v>
      </c>
      <c r="B8" s="5"/>
      <c r="C8" s="5" t="s">
        <v>43</v>
      </c>
      <c r="D8" s="57" t="s">
        <v>44</v>
      </c>
      <c r="E8" s="57"/>
      <c r="F8" s="57" t="s">
        <v>45</v>
      </c>
      <c r="G8" s="57"/>
      <c r="H8" s="57" t="s">
        <v>46</v>
      </c>
      <c r="I8" s="57"/>
    </row>
    <row r="9" spans="1:9" ht="43.15" customHeight="1">
      <c r="A9" s="5" t="s">
        <v>47</v>
      </c>
      <c r="B9" s="5" t="s">
        <v>148</v>
      </c>
      <c r="C9" s="7">
        <v>10140.790000000001</v>
      </c>
      <c r="D9" s="70">
        <v>9883.2800000000007</v>
      </c>
      <c r="E9" s="70"/>
      <c r="F9" s="73">
        <v>0.97460000000000002</v>
      </c>
      <c r="G9" s="73"/>
      <c r="H9" s="57">
        <v>19.489999999999998</v>
      </c>
      <c r="I9" s="57"/>
    </row>
    <row r="10" spans="1:9" ht="43.15" customHeight="1">
      <c r="A10" s="5" t="s">
        <v>13</v>
      </c>
      <c r="B10" s="5" t="s">
        <v>14</v>
      </c>
      <c r="C10" s="57" t="s">
        <v>15</v>
      </c>
      <c r="D10" s="57"/>
      <c r="E10" s="57"/>
      <c r="F10" s="57" t="s">
        <v>48</v>
      </c>
      <c r="G10" s="57"/>
      <c r="H10" s="5" t="s">
        <v>49</v>
      </c>
      <c r="I10" s="5" t="s">
        <v>16</v>
      </c>
    </row>
    <row r="11" spans="1:9" ht="43.15" customHeight="1">
      <c r="A11" s="75" t="s">
        <v>73</v>
      </c>
      <c r="B11" s="10" t="s">
        <v>76</v>
      </c>
      <c r="C11" s="57" t="s">
        <v>58</v>
      </c>
      <c r="D11" s="57"/>
      <c r="E11" s="57"/>
      <c r="F11" s="73">
        <v>1</v>
      </c>
      <c r="G11" s="73"/>
      <c r="H11" s="8">
        <v>0.9617</v>
      </c>
      <c r="I11" s="10">
        <v>9.6199999999999992</v>
      </c>
    </row>
    <row r="12" spans="1:9" ht="43.15" customHeight="1">
      <c r="A12" s="76"/>
      <c r="B12" s="10" t="s">
        <v>75</v>
      </c>
      <c r="C12" s="57" t="s">
        <v>59</v>
      </c>
      <c r="D12" s="57"/>
      <c r="E12" s="57"/>
      <c r="F12" s="73">
        <v>0.9</v>
      </c>
      <c r="G12" s="73"/>
      <c r="H12" s="8">
        <v>0.96630000000000005</v>
      </c>
      <c r="I12" s="10">
        <v>5</v>
      </c>
    </row>
    <row r="13" spans="1:9" ht="43.15" customHeight="1">
      <c r="A13" s="76"/>
      <c r="B13" s="10" t="s">
        <v>77</v>
      </c>
      <c r="C13" s="71" t="s">
        <v>60</v>
      </c>
      <c r="D13" s="71"/>
      <c r="E13" s="71"/>
      <c r="F13" s="73">
        <v>0.9</v>
      </c>
      <c r="G13" s="73"/>
      <c r="H13" s="8">
        <v>0.94320000000000004</v>
      </c>
      <c r="I13" s="10">
        <v>5</v>
      </c>
    </row>
    <row r="14" spans="1:9" ht="43.15" customHeight="1">
      <c r="A14" s="76"/>
      <c r="B14" s="10" t="s">
        <v>78</v>
      </c>
      <c r="C14" s="71" t="s">
        <v>61</v>
      </c>
      <c r="D14" s="71"/>
      <c r="E14" s="71"/>
      <c r="F14" s="73">
        <v>0.95</v>
      </c>
      <c r="G14" s="73"/>
      <c r="H14" s="8">
        <v>0.98399999999999999</v>
      </c>
      <c r="I14" s="10">
        <v>5</v>
      </c>
    </row>
    <row r="15" spans="1:9" ht="43.15" customHeight="1">
      <c r="A15" s="76"/>
      <c r="B15" s="10" t="s">
        <v>77</v>
      </c>
      <c r="C15" s="71" t="s">
        <v>62</v>
      </c>
      <c r="D15" s="71"/>
      <c r="E15" s="71"/>
      <c r="F15" s="73">
        <v>0.9</v>
      </c>
      <c r="G15" s="73"/>
      <c r="H15" s="8">
        <v>0.96299999999999997</v>
      </c>
      <c r="I15" s="10">
        <v>5</v>
      </c>
    </row>
    <row r="16" spans="1:9" ht="43.15" customHeight="1">
      <c r="A16" s="76"/>
      <c r="B16" s="10" t="s">
        <v>82</v>
      </c>
      <c r="C16" s="71" t="s">
        <v>63</v>
      </c>
      <c r="D16" s="71"/>
      <c r="E16" s="71"/>
      <c r="F16" s="73">
        <v>0.9</v>
      </c>
      <c r="G16" s="73"/>
      <c r="H16" s="8">
        <v>0.95169999999999999</v>
      </c>
      <c r="I16" s="10">
        <v>5</v>
      </c>
    </row>
    <row r="17" spans="1:9" ht="43.15" customHeight="1">
      <c r="A17" s="77"/>
      <c r="B17" s="10" t="s">
        <v>80</v>
      </c>
      <c r="C17" s="71" t="s">
        <v>64</v>
      </c>
      <c r="D17" s="71"/>
      <c r="E17" s="71"/>
      <c r="F17" s="71" t="s">
        <v>22</v>
      </c>
      <c r="G17" s="71"/>
      <c r="H17" s="10" t="s">
        <v>23</v>
      </c>
      <c r="I17" s="10">
        <v>5</v>
      </c>
    </row>
    <row r="18" spans="1:9" ht="43.15" customHeight="1">
      <c r="A18" s="75" t="s">
        <v>74</v>
      </c>
      <c r="B18" s="10" t="s">
        <v>83</v>
      </c>
      <c r="C18" s="71" t="s">
        <v>65</v>
      </c>
      <c r="D18" s="71"/>
      <c r="E18" s="71"/>
      <c r="F18" s="71" t="s">
        <v>25</v>
      </c>
      <c r="G18" s="71"/>
      <c r="H18" s="10" t="s">
        <v>66</v>
      </c>
      <c r="I18" s="10">
        <v>8</v>
      </c>
    </row>
    <row r="19" spans="1:9" ht="43.15" customHeight="1">
      <c r="A19" s="76"/>
      <c r="B19" s="10" t="s">
        <v>84</v>
      </c>
      <c r="C19" s="71" t="s">
        <v>67</v>
      </c>
      <c r="D19" s="71"/>
      <c r="E19" s="71"/>
      <c r="F19" s="73">
        <v>0.9</v>
      </c>
      <c r="G19" s="73"/>
      <c r="H19" s="8">
        <v>0.94189999999999996</v>
      </c>
      <c r="I19" s="10">
        <v>15</v>
      </c>
    </row>
    <row r="20" spans="1:9" ht="43.15" customHeight="1">
      <c r="A20" s="77"/>
      <c r="B20" s="10" t="s">
        <v>84</v>
      </c>
      <c r="C20" s="57" t="s">
        <v>68</v>
      </c>
      <c r="D20" s="57"/>
      <c r="E20" s="57"/>
      <c r="F20" s="73">
        <v>0.9</v>
      </c>
      <c r="G20" s="73"/>
      <c r="H20" s="8">
        <v>0.9294</v>
      </c>
      <c r="I20" s="10">
        <v>15</v>
      </c>
    </row>
    <row r="21" spans="1:9" ht="25.9" customHeight="1">
      <c r="A21" s="57" t="s">
        <v>32</v>
      </c>
      <c r="B21" s="57"/>
      <c r="C21" s="57"/>
      <c r="D21" s="57"/>
      <c r="E21" s="57"/>
      <c r="F21" s="57"/>
      <c r="G21" s="57"/>
      <c r="H21" s="57"/>
      <c r="I21" s="10">
        <v>97.11</v>
      </c>
    </row>
    <row r="22" spans="1:9" ht="15.6" customHeight="1">
      <c r="A22" s="81" t="s">
        <v>33</v>
      </c>
      <c r="B22" s="82"/>
      <c r="C22" s="82"/>
      <c r="D22" s="82"/>
      <c r="E22" s="82"/>
      <c r="F22" s="82"/>
      <c r="G22" s="82"/>
      <c r="H22" s="82"/>
      <c r="I22" s="83"/>
    </row>
    <row r="23" spans="1:9" ht="31.15" customHeight="1">
      <c r="A23" s="84" t="s">
        <v>71</v>
      </c>
      <c r="B23" s="85"/>
      <c r="C23" s="85"/>
      <c r="D23" s="85"/>
      <c r="E23" s="85"/>
      <c r="F23" s="85"/>
      <c r="G23" s="85"/>
      <c r="H23" s="85"/>
      <c r="I23" s="86"/>
    </row>
    <row r="24" spans="1:9" ht="62.45" customHeight="1">
      <c r="A24" s="84" t="s">
        <v>35</v>
      </c>
      <c r="B24" s="85"/>
      <c r="C24" s="85"/>
      <c r="D24" s="85"/>
      <c r="E24" s="85"/>
      <c r="F24" s="85"/>
      <c r="G24" s="85"/>
      <c r="H24" s="85"/>
      <c r="I24" s="86"/>
    </row>
    <row r="25" spans="1:9" ht="62.45" customHeight="1">
      <c r="A25" s="84" t="s">
        <v>72</v>
      </c>
      <c r="B25" s="85"/>
      <c r="C25" s="85"/>
      <c r="D25" s="85"/>
      <c r="E25" s="85"/>
      <c r="F25" s="85"/>
      <c r="G25" s="85"/>
      <c r="H25" s="85"/>
      <c r="I25" s="86"/>
    </row>
    <row r="26" spans="1:9" ht="27.6" customHeight="1">
      <c r="A26" s="78" t="s">
        <v>37</v>
      </c>
      <c r="B26" s="79"/>
      <c r="C26" s="79"/>
      <c r="D26" s="79"/>
      <c r="E26" s="79"/>
      <c r="F26" s="79"/>
      <c r="G26" s="79"/>
      <c r="H26" s="79"/>
      <c r="I26" s="80"/>
    </row>
    <row r="27" spans="1:9">
      <c r="A27" s="3"/>
      <c r="B27" s="3"/>
      <c r="C27" s="3"/>
      <c r="D27" s="3"/>
      <c r="E27" s="3"/>
      <c r="F27" s="3"/>
      <c r="G27" s="3"/>
      <c r="H27" s="3"/>
      <c r="I27" s="3"/>
    </row>
    <row r="28" spans="1:9" ht="20.25">
      <c r="A28" s="4"/>
      <c r="B28" s="1"/>
      <c r="C28" s="1"/>
      <c r="D28" s="1"/>
      <c r="E28" s="1"/>
      <c r="F28" s="1"/>
      <c r="G28" s="1"/>
      <c r="H28" s="1"/>
      <c r="I28" s="1"/>
    </row>
  </sheetData>
  <mergeCells count="44">
    <mergeCell ref="B6:I6"/>
    <mergeCell ref="B3:I3"/>
    <mergeCell ref="B4:D4"/>
    <mergeCell ref="E4:F4"/>
    <mergeCell ref="G4:I4"/>
    <mergeCell ref="B5:I5"/>
    <mergeCell ref="D8:E8"/>
    <mergeCell ref="F8:G8"/>
    <mergeCell ref="H8:I8"/>
    <mergeCell ref="D9:E9"/>
    <mergeCell ref="F9:G9"/>
    <mergeCell ref="H9:I9"/>
    <mergeCell ref="A26:I26"/>
    <mergeCell ref="A21:H21"/>
    <mergeCell ref="A22:I22"/>
    <mergeCell ref="A24:I24"/>
    <mergeCell ref="A23:I23"/>
    <mergeCell ref="A25:I25"/>
    <mergeCell ref="F11:G11"/>
    <mergeCell ref="C12:E12"/>
    <mergeCell ref="F12:G12"/>
    <mergeCell ref="C14:E14"/>
    <mergeCell ref="F14:G14"/>
    <mergeCell ref="C15:E15"/>
    <mergeCell ref="A1:I1"/>
    <mergeCell ref="A11:A17"/>
    <mergeCell ref="A18:A20"/>
    <mergeCell ref="C19:E19"/>
    <mergeCell ref="F19:G19"/>
    <mergeCell ref="C13:E13"/>
    <mergeCell ref="F13:G13"/>
    <mergeCell ref="C10:E10"/>
    <mergeCell ref="F10:G10"/>
    <mergeCell ref="F15:G15"/>
    <mergeCell ref="B7:I7"/>
    <mergeCell ref="C16:E16"/>
    <mergeCell ref="F16:G16"/>
    <mergeCell ref="C17:E17"/>
    <mergeCell ref="C20:E20"/>
    <mergeCell ref="F20:G20"/>
    <mergeCell ref="F17:G17"/>
    <mergeCell ref="C18:E18"/>
    <mergeCell ref="F18:G18"/>
    <mergeCell ref="C11:E11"/>
  </mergeCells>
  <phoneticPr fontId="2" type="noConversion"/>
  <pageMargins left="0.4" right="0.36"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dimension ref="A1:I26"/>
  <sheetViews>
    <sheetView workbookViewId="0">
      <selection activeCell="M15" sqref="M15"/>
    </sheetView>
  </sheetViews>
  <sheetFormatPr defaultRowHeight="13.5"/>
  <cols>
    <col min="1" max="1" width="13.625" customWidth="1"/>
    <col min="2" max="2" width="8.75" customWidth="1"/>
    <col min="3" max="4" width="13.625" customWidth="1"/>
    <col min="5" max="5" width="9.75" customWidth="1"/>
    <col min="6" max="6" width="11.75" customWidth="1"/>
    <col min="7" max="7" width="11.625" customWidth="1"/>
    <col min="8" max="8" width="2.375" customWidth="1"/>
    <col min="9" max="9" width="13.625" customWidth="1"/>
  </cols>
  <sheetData>
    <row r="1" spans="1:9" ht="22.5">
      <c r="A1" s="74" t="s">
        <v>94</v>
      </c>
      <c r="B1" s="74"/>
      <c r="C1" s="74"/>
      <c r="D1" s="74"/>
      <c r="E1" s="74"/>
      <c r="F1" s="74"/>
      <c r="G1" s="74"/>
      <c r="H1" s="74"/>
      <c r="I1" s="74"/>
    </row>
    <row r="2" spans="1:9" ht="14.25">
      <c r="A2" s="2"/>
      <c r="B2" s="1"/>
      <c r="C2" s="1"/>
      <c r="D2" s="1"/>
      <c r="E2" s="1"/>
      <c r="F2" s="1"/>
      <c r="G2" s="1"/>
      <c r="H2" s="1"/>
      <c r="I2" s="1"/>
    </row>
    <row r="3" spans="1:9" ht="18.600000000000001" customHeight="1">
      <c r="A3" s="11" t="s">
        <v>0</v>
      </c>
      <c r="B3" s="12"/>
      <c r="C3" s="12"/>
      <c r="D3" s="12"/>
      <c r="E3" s="12"/>
      <c r="F3" s="12"/>
      <c r="G3" s="11" t="s">
        <v>95</v>
      </c>
      <c r="H3" s="12"/>
      <c r="I3" s="12"/>
    </row>
    <row r="4" spans="1:9" ht="18.600000000000001" customHeight="1">
      <c r="A4" s="5" t="s">
        <v>2</v>
      </c>
      <c r="B4" s="57" t="s">
        <v>85</v>
      </c>
      <c r="C4" s="57"/>
      <c r="D4" s="57"/>
      <c r="E4" s="57"/>
      <c r="F4" s="57"/>
      <c r="G4" s="57"/>
      <c r="H4" s="57"/>
      <c r="I4" s="57"/>
    </row>
    <row r="5" spans="1:9" ht="18.600000000000001" customHeight="1">
      <c r="A5" s="5" t="s">
        <v>4</v>
      </c>
      <c r="B5" s="57" t="s">
        <v>5</v>
      </c>
      <c r="C5" s="57"/>
      <c r="D5" s="57"/>
      <c r="E5" s="57" t="s">
        <v>6</v>
      </c>
      <c r="F5" s="57"/>
      <c r="G5" s="57"/>
      <c r="H5" s="57" t="s">
        <v>7</v>
      </c>
      <c r="I5" s="57"/>
    </row>
    <row r="6" spans="1:9" ht="18.600000000000001" customHeight="1">
      <c r="A6" s="5" t="s">
        <v>8</v>
      </c>
      <c r="B6" s="69" t="s">
        <v>40</v>
      </c>
      <c r="C6" s="69"/>
      <c r="D6" s="69"/>
      <c r="E6" s="69"/>
      <c r="F6" s="69"/>
      <c r="G6" s="69"/>
      <c r="H6" s="69"/>
      <c r="I6" s="69"/>
    </row>
    <row r="7" spans="1:9" ht="18.600000000000001" customHeight="1">
      <c r="A7" s="5" t="s">
        <v>9</v>
      </c>
      <c r="B7" s="69" t="s">
        <v>41</v>
      </c>
      <c r="C7" s="69"/>
      <c r="D7" s="69"/>
      <c r="E7" s="69"/>
      <c r="F7" s="69"/>
      <c r="G7" s="69"/>
      <c r="H7" s="69"/>
      <c r="I7" s="69"/>
    </row>
    <row r="8" spans="1:9" ht="18.600000000000001" customHeight="1">
      <c r="A8" s="5" t="s">
        <v>10</v>
      </c>
      <c r="B8" s="69" t="s">
        <v>42</v>
      </c>
      <c r="C8" s="69"/>
      <c r="D8" s="69"/>
      <c r="E8" s="69"/>
      <c r="F8" s="69"/>
      <c r="G8" s="69"/>
      <c r="H8" s="69"/>
      <c r="I8" s="69"/>
    </row>
    <row r="9" spans="1:9" ht="24">
      <c r="A9" s="5" t="s">
        <v>11</v>
      </c>
      <c r="B9" s="5"/>
      <c r="C9" s="5" t="s">
        <v>43</v>
      </c>
      <c r="D9" s="57" t="s">
        <v>44</v>
      </c>
      <c r="E9" s="57"/>
      <c r="F9" s="6" t="s">
        <v>45</v>
      </c>
      <c r="G9" s="87" t="s">
        <v>46</v>
      </c>
      <c r="H9" s="87"/>
      <c r="I9" s="87"/>
    </row>
    <row r="10" spans="1:9" ht="30" customHeight="1">
      <c r="A10" s="5" t="s">
        <v>47</v>
      </c>
      <c r="B10" s="5" t="s">
        <v>12</v>
      </c>
      <c r="C10" s="10">
        <v>49073.24</v>
      </c>
      <c r="D10" s="71">
        <v>35408.870000000003</v>
      </c>
      <c r="E10" s="71"/>
      <c r="F10" s="8">
        <v>0.72160000000000002</v>
      </c>
      <c r="G10" s="71">
        <v>14.43</v>
      </c>
      <c r="H10" s="71"/>
      <c r="I10" s="71"/>
    </row>
    <row r="11" spans="1:9" ht="27" customHeight="1">
      <c r="A11" s="5" t="s">
        <v>13</v>
      </c>
      <c r="B11" s="5" t="s">
        <v>14</v>
      </c>
      <c r="C11" s="57" t="s">
        <v>15</v>
      </c>
      <c r="D11" s="57"/>
      <c r="E11" s="57"/>
      <c r="F11" s="5" t="s">
        <v>48</v>
      </c>
      <c r="G11" s="57" t="s">
        <v>49</v>
      </c>
      <c r="H11" s="57"/>
      <c r="I11" s="5" t="s">
        <v>16</v>
      </c>
    </row>
    <row r="12" spans="1:9" ht="27" customHeight="1">
      <c r="A12" s="57" t="s">
        <v>100</v>
      </c>
      <c r="B12" s="5" t="s">
        <v>96</v>
      </c>
      <c r="C12" s="57" t="s">
        <v>86</v>
      </c>
      <c r="D12" s="57"/>
      <c r="E12" s="57"/>
      <c r="F12" s="9">
        <v>0.9</v>
      </c>
      <c r="G12" s="58">
        <v>0.96099999999999997</v>
      </c>
      <c r="H12" s="58"/>
      <c r="I12" s="5">
        <v>6</v>
      </c>
    </row>
    <row r="13" spans="1:9" ht="27" customHeight="1">
      <c r="A13" s="57"/>
      <c r="B13" s="5" t="s">
        <v>96</v>
      </c>
      <c r="C13" s="57" t="s">
        <v>87</v>
      </c>
      <c r="D13" s="57"/>
      <c r="E13" s="57"/>
      <c r="F13" s="5">
        <v>2000000</v>
      </c>
      <c r="G13" s="57">
        <v>2048153</v>
      </c>
      <c r="H13" s="57"/>
      <c r="I13" s="5">
        <v>6</v>
      </c>
    </row>
    <row r="14" spans="1:9" ht="27" customHeight="1">
      <c r="A14" s="57"/>
      <c r="B14" s="5" t="s">
        <v>97</v>
      </c>
      <c r="C14" s="57" t="s">
        <v>88</v>
      </c>
      <c r="D14" s="57"/>
      <c r="E14" s="57"/>
      <c r="F14" s="16">
        <v>5.0000000000000001E-3</v>
      </c>
      <c r="G14" s="58">
        <v>4.3E-3</v>
      </c>
      <c r="H14" s="58"/>
      <c r="I14" s="5">
        <v>6</v>
      </c>
    </row>
    <row r="15" spans="1:9" ht="27" customHeight="1">
      <c r="A15" s="57"/>
      <c r="B15" s="5" t="s">
        <v>97</v>
      </c>
      <c r="C15" s="57" t="s">
        <v>89</v>
      </c>
      <c r="D15" s="57"/>
      <c r="E15" s="57"/>
      <c r="F15" s="9">
        <v>1</v>
      </c>
      <c r="G15" s="58">
        <v>0.99709999999999999</v>
      </c>
      <c r="H15" s="58"/>
      <c r="I15" s="5">
        <v>5.98</v>
      </c>
    </row>
    <row r="16" spans="1:9" ht="27" customHeight="1">
      <c r="A16" s="57"/>
      <c r="B16" s="5" t="s">
        <v>98</v>
      </c>
      <c r="C16" s="57" t="s">
        <v>90</v>
      </c>
      <c r="D16" s="57"/>
      <c r="E16" s="57"/>
      <c r="F16" s="9">
        <v>1</v>
      </c>
      <c r="G16" s="58">
        <v>0.99050000000000005</v>
      </c>
      <c r="H16" s="58"/>
      <c r="I16" s="5">
        <v>5.94</v>
      </c>
    </row>
    <row r="17" spans="1:9" ht="27" customHeight="1">
      <c r="A17" s="57"/>
      <c r="B17" s="5" t="s">
        <v>81</v>
      </c>
      <c r="C17" s="57" t="s">
        <v>91</v>
      </c>
      <c r="D17" s="57"/>
      <c r="E17" s="57"/>
      <c r="F17" s="9">
        <v>1</v>
      </c>
      <c r="G17" s="58">
        <v>0.98319999999999996</v>
      </c>
      <c r="H17" s="58"/>
      <c r="I17" s="5">
        <v>4.92</v>
      </c>
    </row>
    <row r="18" spans="1:9" ht="27" customHeight="1">
      <c r="A18" s="57"/>
      <c r="B18" s="5" t="s">
        <v>79</v>
      </c>
      <c r="C18" s="57" t="s">
        <v>64</v>
      </c>
      <c r="D18" s="57"/>
      <c r="E18" s="57"/>
      <c r="F18" s="5" t="s">
        <v>22</v>
      </c>
      <c r="G18" s="57" t="s">
        <v>22</v>
      </c>
      <c r="H18" s="57"/>
      <c r="I18" s="5">
        <v>5</v>
      </c>
    </row>
    <row r="19" spans="1:9" ht="27" customHeight="1">
      <c r="A19" s="57" t="s">
        <v>101</v>
      </c>
      <c r="B19" s="5" t="s">
        <v>99</v>
      </c>
      <c r="C19" s="57" t="s">
        <v>92</v>
      </c>
      <c r="D19" s="57"/>
      <c r="E19" s="57"/>
      <c r="F19" s="9">
        <v>0.9</v>
      </c>
      <c r="G19" s="58">
        <v>0.91500000000000004</v>
      </c>
      <c r="H19" s="58"/>
      <c r="I19" s="5">
        <v>20</v>
      </c>
    </row>
    <row r="20" spans="1:9" ht="27" customHeight="1">
      <c r="A20" s="57"/>
      <c r="B20" s="5" t="s">
        <v>102</v>
      </c>
      <c r="C20" s="57" t="s">
        <v>93</v>
      </c>
      <c r="D20" s="57"/>
      <c r="E20" s="57"/>
      <c r="F20" s="9">
        <v>1</v>
      </c>
      <c r="G20" s="58">
        <v>0.96430000000000005</v>
      </c>
      <c r="H20" s="58"/>
      <c r="I20" s="5">
        <v>19.29</v>
      </c>
    </row>
    <row r="21" spans="1:9" ht="30.6" customHeight="1">
      <c r="A21" s="57" t="s">
        <v>32</v>
      </c>
      <c r="B21" s="57"/>
      <c r="C21" s="57"/>
      <c r="D21" s="57"/>
      <c r="E21" s="57"/>
      <c r="F21" s="57"/>
      <c r="G21" s="57"/>
      <c r="H21" s="57"/>
      <c r="I21" s="5">
        <v>93.56</v>
      </c>
    </row>
    <row r="22" spans="1:9" ht="14.45" customHeight="1">
      <c r="A22" s="60" t="s">
        <v>33</v>
      </c>
      <c r="B22" s="61"/>
      <c r="C22" s="61"/>
      <c r="D22" s="61"/>
      <c r="E22" s="61"/>
      <c r="F22" s="61"/>
      <c r="G22" s="61"/>
      <c r="H22" s="61"/>
      <c r="I22" s="62"/>
    </row>
    <row r="23" spans="1:9" ht="28.9" customHeight="1">
      <c r="A23" s="66" t="s">
        <v>34</v>
      </c>
      <c r="B23" s="67"/>
      <c r="C23" s="67"/>
      <c r="D23" s="67"/>
      <c r="E23" s="67"/>
      <c r="F23" s="67"/>
      <c r="G23" s="67"/>
      <c r="H23" s="67"/>
      <c r="I23" s="68"/>
    </row>
    <row r="24" spans="1:9" ht="43.15" customHeight="1">
      <c r="A24" s="66" t="s">
        <v>35</v>
      </c>
      <c r="B24" s="67"/>
      <c r="C24" s="67"/>
      <c r="D24" s="67"/>
      <c r="E24" s="67"/>
      <c r="F24" s="67"/>
      <c r="G24" s="67"/>
      <c r="H24" s="67"/>
      <c r="I24" s="68"/>
    </row>
    <row r="25" spans="1:9" ht="43.15" customHeight="1">
      <c r="A25" s="66" t="s">
        <v>36</v>
      </c>
      <c r="B25" s="67"/>
      <c r="C25" s="67"/>
      <c r="D25" s="67"/>
      <c r="E25" s="67"/>
      <c r="F25" s="67"/>
      <c r="G25" s="67"/>
      <c r="H25" s="67"/>
      <c r="I25" s="68"/>
    </row>
    <row r="26" spans="1:9">
      <c r="A26" s="63" t="s">
        <v>37</v>
      </c>
      <c r="B26" s="64"/>
      <c r="C26" s="64"/>
      <c r="D26" s="64"/>
      <c r="E26" s="64"/>
      <c r="F26" s="64"/>
      <c r="G26" s="64"/>
      <c r="H26" s="64"/>
      <c r="I26" s="65"/>
    </row>
  </sheetData>
  <mergeCells count="40">
    <mergeCell ref="G17:H17"/>
    <mergeCell ref="C18:E18"/>
    <mergeCell ref="A1:I1"/>
    <mergeCell ref="B4:I4"/>
    <mergeCell ref="B5:D5"/>
    <mergeCell ref="E5:G5"/>
    <mergeCell ref="H5:I5"/>
    <mergeCell ref="C19:E19"/>
    <mergeCell ref="G19:H19"/>
    <mergeCell ref="B8:I8"/>
    <mergeCell ref="D9:E9"/>
    <mergeCell ref="D10:E10"/>
    <mergeCell ref="G14:H14"/>
    <mergeCell ref="C12:E12"/>
    <mergeCell ref="G12:H12"/>
    <mergeCell ref="C17:E17"/>
    <mergeCell ref="B6:I6"/>
    <mergeCell ref="B7:I7"/>
    <mergeCell ref="G9:I9"/>
    <mergeCell ref="G10:I10"/>
    <mergeCell ref="C11:E11"/>
    <mergeCell ref="G11:H11"/>
    <mergeCell ref="G15:H15"/>
    <mergeCell ref="C16:E16"/>
    <mergeCell ref="G16:H16"/>
    <mergeCell ref="G18:H18"/>
    <mergeCell ref="C15:E15"/>
    <mergeCell ref="A19:A20"/>
    <mergeCell ref="A12:A18"/>
    <mergeCell ref="C13:E13"/>
    <mergeCell ref="G13:H13"/>
    <mergeCell ref="C14:E14"/>
    <mergeCell ref="C20:E20"/>
    <mergeCell ref="G20:H20"/>
    <mergeCell ref="A22:I22"/>
    <mergeCell ref="A26:I26"/>
    <mergeCell ref="A24:I24"/>
    <mergeCell ref="A25:I25"/>
    <mergeCell ref="A23:I23"/>
    <mergeCell ref="A21:H21"/>
  </mergeCells>
  <phoneticPr fontId="2" type="noConversion"/>
  <pageMargins left="0.28999999999999998" right="0.3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dimension ref="A1:I21"/>
  <sheetViews>
    <sheetView workbookViewId="0">
      <selection activeCell="K15" sqref="K15"/>
    </sheetView>
  </sheetViews>
  <sheetFormatPr defaultRowHeight="13.5"/>
  <cols>
    <col min="1" max="1" width="12.625" customWidth="1"/>
    <col min="2" max="2" width="19.5" customWidth="1"/>
    <col min="3" max="3" width="14.5" customWidth="1"/>
    <col min="4" max="4" width="12.625" customWidth="1"/>
    <col min="5" max="5" width="3.875" customWidth="1"/>
    <col min="6" max="6" width="11.5" customWidth="1"/>
    <col min="7" max="7" width="12.625" customWidth="1"/>
    <col min="8" max="8" width="0.75" customWidth="1"/>
    <col min="9" max="9" width="12.625" customWidth="1"/>
  </cols>
  <sheetData>
    <row r="1" spans="1:9" ht="20.25">
      <c r="A1" s="59" t="s">
        <v>111</v>
      </c>
      <c r="B1" s="59"/>
      <c r="C1" s="59"/>
      <c r="D1" s="59"/>
      <c r="E1" s="59"/>
      <c r="F1" s="59"/>
      <c r="G1" s="59"/>
      <c r="H1" s="59"/>
      <c r="I1" s="59"/>
    </row>
    <row r="2" spans="1:9">
      <c r="A2" s="11" t="s">
        <v>0</v>
      </c>
      <c r="B2" s="12"/>
      <c r="C2" s="12"/>
      <c r="D2" s="12"/>
      <c r="E2" s="12"/>
      <c r="F2" s="11" t="s">
        <v>39</v>
      </c>
      <c r="G2" s="12"/>
      <c r="H2" s="1"/>
      <c r="I2" s="1"/>
    </row>
    <row r="3" spans="1:9" ht="27.6" customHeight="1">
      <c r="A3" s="5" t="s">
        <v>2</v>
      </c>
      <c r="B3" s="57" t="s">
        <v>124</v>
      </c>
      <c r="C3" s="57"/>
      <c r="D3" s="57"/>
      <c r="E3" s="57"/>
      <c r="F3" s="57"/>
      <c r="G3" s="57"/>
      <c r="H3" s="57"/>
      <c r="I3" s="57"/>
    </row>
    <row r="4" spans="1:9" ht="24.95" customHeight="1">
      <c r="A4" s="5" t="s">
        <v>4</v>
      </c>
      <c r="B4" s="57" t="s">
        <v>5</v>
      </c>
      <c r="C4" s="57"/>
      <c r="D4" s="57"/>
      <c r="E4" s="57" t="s">
        <v>6</v>
      </c>
      <c r="F4" s="57"/>
      <c r="G4" s="57"/>
      <c r="H4" s="57" t="s">
        <v>7</v>
      </c>
      <c r="I4" s="57"/>
    </row>
    <row r="5" spans="1:9" ht="24.95" customHeight="1">
      <c r="A5" s="5" t="s">
        <v>8</v>
      </c>
      <c r="B5" s="69" t="s">
        <v>115</v>
      </c>
      <c r="C5" s="69"/>
      <c r="D5" s="69"/>
      <c r="E5" s="69"/>
      <c r="F5" s="69"/>
      <c r="G5" s="69"/>
      <c r="H5" s="69"/>
      <c r="I5" s="69"/>
    </row>
    <row r="6" spans="1:9" ht="24.95" customHeight="1">
      <c r="A6" s="5" t="s">
        <v>9</v>
      </c>
      <c r="B6" s="69" t="s">
        <v>114</v>
      </c>
      <c r="C6" s="69"/>
      <c r="D6" s="69"/>
      <c r="E6" s="69"/>
      <c r="F6" s="69"/>
      <c r="G6" s="69"/>
      <c r="H6" s="69"/>
      <c r="I6" s="69"/>
    </row>
    <row r="7" spans="1:9" ht="24.95" customHeight="1">
      <c r="A7" s="5" t="s">
        <v>10</v>
      </c>
      <c r="B7" s="69" t="s">
        <v>116</v>
      </c>
      <c r="C7" s="69"/>
      <c r="D7" s="69"/>
      <c r="E7" s="69"/>
      <c r="F7" s="69"/>
      <c r="G7" s="69"/>
      <c r="H7" s="69"/>
      <c r="I7" s="69"/>
    </row>
    <row r="8" spans="1:9" ht="24.95" customHeight="1">
      <c r="A8" s="5" t="s">
        <v>11</v>
      </c>
      <c r="B8" s="5"/>
      <c r="C8" s="5" t="s">
        <v>43</v>
      </c>
      <c r="D8" s="57" t="s">
        <v>44</v>
      </c>
      <c r="E8" s="57"/>
      <c r="F8" s="5" t="s">
        <v>45</v>
      </c>
      <c r="G8" s="57" t="s">
        <v>46</v>
      </c>
      <c r="H8" s="57"/>
      <c r="I8" s="57"/>
    </row>
    <row r="9" spans="1:9" ht="24.95" customHeight="1">
      <c r="A9" s="5" t="s">
        <v>47</v>
      </c>
      <c r="B9" s="5" t="s">
        <v>123</v>
      </c>
      <c r="C9" s="7">
        <v>42732.72</v>
      </c>
      <c r="D9" s="70">
        <v>30657.13</v>
      </c>
      <c r="E9" s="70"/>
      <c r="F9" s="8">
        <v>0.71740000000000004</v>
      </c>
      <c r="G9" s="71">
        <v>14.35</v>
      </c>
      <c r="H9" s="71"/>
      <c r="I9" s="71"/>
    </row>
    <row r="10" spans="1:9" ht="24.95" customHeight="1">
      <c r="A10" s="5" t="s">
        <v>13</v>
      </c>
      <c r="B10" s="5" t="s">
        <v>14</v>
      </c>
      <c r="C10" s="57" t="s">
        <v>15</v>
      </c>
      <c r="D10" s="57"/>
      <c r="E10" s="57"/>
      <c r="F10" s="5" t="s">
        <v>48</v>
      </c>
      <c r="G10" s="57" t="s">
        <v>49</v>
      </c>
      <c r="H10" s="57"/>
      <c r="I10" s="5" t="s">
        <v>16</v>
      </c>
    </row>
    <row r="11" spans="1:9" ht="24.95" customHeight="1">
      <c r="A11" s="57" t="s">
        <v>119</v>
      </c>
      <c r="B11" s="5" t="s">
        <v>117</v>
      </c>
      <c r="C11" s="57" t="s">
        <v>103</v>
      </c>
      <c r="D11" s="57"/>
      <c r="E11" s="57"/>
      <c r="F11" s="9">
        <v>0.95</v>
      </c>
      <c r="G11" s="58">
        <v>0.8095</v>
      </c>
      <c r="H11" s="58"/>
      <c r="I11" s="10">
        <v>10.23</v>
      </c>
    </row>
    <row r="12" spans="1:9" ht="24.95" customHeight="1">
      <c r="A12" s="57"/>
      <c r="B12" s="5" t="s">
        <v>118</v>
      </c>
      <c r="C12" s="57" t="s">
        <v>104</v>
      </c>
      <c r="D12" s="57"/>
      <c r="E12" s="57"/>
      <c r="F12" s="9">
        <v>1</v>
      </c>
      <c r="G12" s="58">
        <v>0.92859999999999998</v>
      </c>
      <c r="H12" s="58"/>
      <c r="I12" s="5">
        <v>9.2899999999999991</v>
      </c>
    </row>
    <row r="13" spans="1:9" ht="24.95" customHeight="1">
      <c r="A13" s="57"/>
      <c r="B13" s="5" t="s">
        <v>120</v>
      </c>
      <c r="C13" s="57" t="s">
        <v>105</v>
      </c>
      <c r="D13" s="57"/>
      <c r="E13" s="57"/>
      <c r="F13" s="9">
        <v>0.9</v>
      </c>
      <c r="G13" s="58">
        <v>0.8095</v>
      </c>
      <c r="H13" s="58"/>
      <c r="I13" s="10">
        <v>8.99</v>
      </c>
    </row>
    <row r="14" spans="1:9" ht="24.95" customHeight="1">
      <c r="A14" s="57"/>
      <c r="B14" s="5" t="s">
        <v>121</v>
      </c>
      <c r="C14" s="57" t="s">
        <v>64</v>
      </c>
      <c r="D14" s="57"/>
      <c r="E14" s="57"/>
      <c r="F14" s="5" t="s">
        <v>22</v>
      </c>
      <c r="G14" s="57" t="s">
        <v>23</v>
      </c>
      <c r="H14" s="57"/>
      <c r="I14" s="5">
        <v>8</v>
      </c>
    </row>
    <row r="15" spans="1:9" ht="24.95" customHeight="1">
      <c r="A15" s="57" t="s">
        <v>74</v>
      </c>
      <c r="B15" s="5" t="s">
        <v>112</v>
      </c>
      <c r="C15" s="57" t="s">
        <v>106</v>
      </c>
      <c r="D15" s="57"/>
      <c r="E15" s="57"/>
      <c r="F15" s="5" t="s">
        <v>113</v>
      </c>
      <c r="G15" s="57" t="s">
        <v>113</v>
      </c>
      <c r="H15" s="57"/>
      <c r="I15" s="10">
        <v>15</v>
      </c>
    </row>
    <row r="16" spans="1:9" ht="24.95" customHeight="1">
      <c r="A16" s="57"/>
      <c r="B16" s="5" t="s">
        <v>122</v>
      </c>
      <c r="C16" s="57" t="s">
        <v>107</v>
      </c>
      <c r="D16" s="57"/>
      <c r="E16" s="57"/>
      <c r="F16" s="5" t="s">
        <v>108</v>
      </c>
      <c r="G16" s="57" t="s">
        <v>109</v>
      </c>
      <c r="H16" s="57"/>
      <c r="I16" s="5">
        <v>20</v>
      </c>
    </row>
    <row r="17" spans="1:9" ht="24.95" customHeight="1">
      <c r="A17" s="57" t="s">
        <v>32</v>
      </c>
      <c r="B17" s="57"/>
      <c r="C17" s="57"/>
      <c r="D17" s="57"/>
      <c r="E17" s="57"/>
      <c r="F17" s="57"/>
      <c r="G17" s="57"/>
      <c r="H17" s="57"/>
      <c r="I17" s="5">
        <v>85.86</v>
      </c>
    </row>
    <row r="18" spans="1:9" ht="28.9" customHeight="1">
      <c r="A18" s="91" t="s">
        <v>110</v>
      </c>
      <c r="B18" s="92"/>
      <c r="C18" s="92"/>
      <c r="D18" s="92"/>
      <c r="E18" s="92"/>
      <c r="F18" s="92"/>
      <c r="G18" s="92"/>
      <c r="H18" s="92"/>
      <c r="I18" s="93"/>
    </row>
    <row r="19" spans="1:9" ht="43.15" customHeight="1">
      <c r="A19" s="84" t="s">
        <v>35</v>
      </c>
      <c r="B19" s="85"/>
      <c r="C19" s="85"/>
      <c r="D19" s="85"/>
      <c r="E19" s="85"/>
      <c r="F19" s="85"/>
      <c r="G19" s="85"/>
      <c r="H19" s="85"/>
      <c r="I19" s="86"/>
    </row>
    <row r="20" spans="1:9" ht="43.15" customHeight="1">
      <c r="A20" s="84" t="s">
        <v>36</v>
      </c>
      <c r="B20" s="85"/>
      <c r="C20" s="85"/>
      <c r="D20" s="85"/>
      <c r="E20" s="85"/>
      <c r="F20" s="85"/>
      <c r="G20" s="85"/>
      <c r="H20" s="85"/>
      <c r="I20" s="86"/>
    </row>
    <row r="21" spans="1:9">
      <c r="A21" s="88" t="s">
        <v>37</v>
      </c>
      <c r="B21" s="89"/>
      <c r="C21" s="89"/>
      <c r="D21" s="89"/>
      <c r="E21" s="89"/>
      <c r="F21" s="89"/>
      <c r="G21" s="89"/>
      <c r="H21" s="89"/>
      <c r="I21" s="90"/>
    </row>
  </sheetData>
  <mergeCells count="33">
    <mergeCell ref="A1:I1"/>
    <mergeCell ref="D8:E8"/>
    <mergeCell ref="G8:I8"/>
    <mergeCell ref="D9:E9"/>
    <mergeCell ref="G9:I9"/>
    <mergeCell ref="E4:G4"/>
    <mergeCell ref="H4:I4"/>
    <mergeCell ref="A20:I20"/>
    <mergeCell ref="A21:I21"/>
    <mergeCell ref="B7:I7"/>
    <mergeCell ref="A17:H17"/>
    <mergeCell ref="A18:I18"/>
    <mergeCell ref="A19:I19"/>
    <mergeCell ref="G13:H13"/>
    <mergeCell ref="G11:H11"/>
    <mergeCell ref="C12:E12"/>
    <mergeCell ref="C16:E16"/>
    <mergeCell ref="A15:A16"/>
    <mergeCell ref="A11:A14"/>
    <mergeCell ref="C15:E15"/>
    <mergeCell ref="G15:H15"/>
    <mergeCell ref="C14:E14"/>
    <mergeCell ref="G14:H14"/>
    <mergeCell ref="C11:E11"/>
    <mergeCell ref="G16:H16"/>
    <mergeCell ref="C13:E13"/>
    <mergeCell ref="B6:I6"/>
    <mergeCell ref="B3:I3"/>
    <mergeCell ref="B4:D4"/>
    <mergeCell ref="G12:H12"/>
    <mergeCell ref="C10:E10"/>
    <mergeCell ref="G10:H10"/>
    <mergeCell ref="B5:I5"/>
  </mergeCells>
  <phoneticPr fontId="2" type="noConversion"/>
  <pageMargins left="0.26" right="0.16"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dimension ref="A1:K19"/>
  <sheetViews>
    <sheetView workbookViewId="0">
      <selection activeCell="B5" sqref="B5:J5"/>
    </sheetView>
  </sheetViews>
  <sheetFormatPr defaultRowHeight="13.5"/>
  <cols>
    <col min="1" max="1" width="12.75" customWidth="1"/>
    <col min="2" max="2" width="16" customWidth="1"/>
    <col min="3" max="4" width="12.75" customWidth="1"/>
    <col min="5" max="5" width="4" customWidth="1"/>
    <col min="6" max="6" width="1.5" customWidth="1"/>
    <col min="7" max="7" width="12.75" customWidth="1"/>
    <col min="8" max="8" width="4.125" customWidth="1"/>
    <col min="9" max="9" width="10.875" customWidth="1"/>
    <col min="10" max="10" width="8.875" customWidth="1"/>
  </cols>
  <sheetData>
    <row r="1" spans="1:11" ht="20.25">
      <c r="A1" s="59" t="s">
        <v>136</v>
      </c>
      <c r="B1" s="59"/>
      <c r="C1" s="59"/>
      <c r="D1" s="59"/>
      <c r="E1" s="59"/>
      <c r="F1" s="59"/>
      <c r="G1" s="59"/>
      <c r="H1" s="59"/>
      <c r="I1" s="59"/>
      <c r="J1" s="59"/>
      <c r="K1" s="1"/>
    </row>
    <row r="2" spans="1:11" ht="22.9" customHeight="1">
      <c r="A2" s="13" t="s">
        <v>125</v>
      </c>
      <c r="B2" s="106" t="s">
        <v>5</v>
      </c>
      <c r="C2" s="106"/>
      <c r="D2" s="106"/>
      <c r="E2" s="106"/>
      <c r="F2" s="107" t="s">
        <v>126</v>
      </c>
      <c r="G2" s="107"/>
      <c r="H2" s="107"/>
      <c r="I2" s="107"/>
      <c r="J2" s="14"/>
      <c r="K2" s="3"/>
    </row>
    <row r="3" spans="1:11" ht="22.9" customHeight="1">
      <c r="A3" s="10" t="s">
        <v>2</v>
      </c>
      <c r="B3" s="71" t="s">
        <v>144</v>
      </c>
      <c r="C3" s="71"/>
      <c r="D3" s="71"/>
      <c r="E3" s="71"/>
      <c r="F3" s="71"/>
      <c r="G3" s="71"/>
      <c r="H3" s="71"/>
      <c r="I3" s="71"/>
      <c r="J3" s="71"/>
      <c r="K3" s="3"/>
    </row>
    <row r="4" spans="1:11" ht="22.9" customHeight="1">
      <c r="A4" s="10" t="s">
        <v>4</v>
      </c>
      <c r="B4" s="71" t="s">
        <v>5</v>
      </c>
      <c r="C4" s="71"/>
      <c r="D4" s="71"/>
      <c r="E4" s="71"/>
      <c r="F4" s="71" t="s">
        <v>6</v>
      </c>
      <c r="G4" s="71"/>
      <c r="H4" s="71" t="s">
        <v>127</v>
      </c>
      <c r="I4" s="71"/>
      <c r="J4" s="71"/>
      <c r="K4" s="3"/>
    </row>
    <row r="5" spans="1:11" ht="22.9" customHeight="1">
      <c r="A5" s="10" t="s">
        <v>8</v>
      </c>
      <c r="B5" s="105" t="s">
        <v>258</v>
      </c>
      <c r="C5" s="105"/>
      <c r="D5" s="105"/>
      <c r="E5" s="105"/>
      <c r="F5" s="105"/>
      <c r="G5" s="105"/>
      <c r="H5" s="105"/>
      <c r="I5" s="105"/>
      <c r="J5" s="105"/>
      <c r="K5" s="3"/>
    </row>
    <row r="6" spans="1:11" ht="22.9" customHeight="1">
      <c r="A6" s="10" t="s">
        <v>9</v>
      </c>
      <c r="B6" s="105" t="s">
        <v>137</v>
      </c>
      <c r="C6" s="105"/>
      <c r="D6" s="105"/>
      <c r="E6" s="105"/>
      <c r="F6" s="105"/>
      <c r="G6" s="105"/>
      <c r="H6" s="105"/>
      <c r="I6" s="105"/>
      <c r="J6" s="105"/>
      <c r="K6" s="3"/>
    </row>
    <row r="7" spans="1:11" ht="22.9" customHeight="1">
      <c r="A7" s="10" t="s">
        <v>10</v>
      </c>
      <c r="B7" s="105" t="s">
        <v>138</v>
      </c>
      <c r="C7" s="105"/>
      <c r="D7" s="105"/>
      <c r="E7" s="105"/>
      <c r="F7" s="105"/>
      <c r="G7" s="105"/>
      <c r="H7" s="105"/>
      <c r="I7" s="105"/>
      <c r="J7" s="105"/>
      <c r="K7" s="3"/>
    </row>
    <row r="8" spans="1:11" ht="32.450000000000003" customHeight="1">
      <c r="A8" s="10" t="s">
        <v>11</v>
      </c>
      <c r="B8" s="10"/>
      <c r="C8" s="10" t="s">
        <v>43</v>
      </c>
      <c r="D8" s="71" t="s">
        <v>44</v>
      </c>
      <c r="E8" s="71"/>
      <c r="F8" s="71"/>
      <c r="G8" s="71" t="s">
        <v>45</v>
      </c>
      <c r="H8" s="71"/>
      <c r="I8" s="71" t="s">
        <v>139</v>
      </c>
      <c r="J8" s="71"/>
      <c r="K8" s="3"/>
    </row>
    <row r="9" spans="1:11" ht="22.9" customHeight="1">
      <c r="A9" s="10" t="s">
        <v>140</v>
      </c>
      <c r="B9" s="10" t="s">
        <v>12</v>
      </c>
      <c r="C9" s="10">
        <v>3000</v>
      </c>
      <c r="D9" s="70">
        <v>1710.49</v>
      </c>
      <c r="E9" s="70"/>
      <c r="F9" s="70"/>
      <c r="G9" s="94">
        <v>1</v>
      </c>
      <c r="H9" s="94"/>
      <c r="I9" s="71">
        <v>11.4</v>
      </c>
      <c r="J9" s="71"/>
      <c r="K9" s="3"/>
    </row>
    <row r="10" spans="1:11" ht="22.9" customHeight="1">
      <c r="A10" s="10" t="s">
        <v>13</v>
      </c>
      <c r="B10" s="10" t="s">
        <v>14</v>
      </c>
      <c r="C10" s="71" t="s">
        <v>15</v>
      </c>
      <c r="D10" s="71"/>
      <c r="E10" s="71"/>
      <c r="F10" s="71"/>
      <c r="G10" s="71" t="s">
        <v>48</v>
      </c>
      <c r="H10" s="71"/>
      <c r="I10" s="10" t="s">
        <v>49</v>
      </c>
      <c r="J10" s="10" t="s">
        <v>16</v>
      </c>
      <c r="K10" s="3"/>
    </row>
    <row r="11" spans="1:11" ht="22.9" customHeight="1">
      <c r="A11" s="71" t="s">
        <v>73</v>
      </c>
      <c r="B11" s="10" t="s">
        <v>142</v>
      </c>
      <c r="C11" s="71" t="s">
        <v>128</v>
      </c>
      <c r="D11" s="71"/>
      <c r="E11" s="71"/>
      <c r="F11" s="71"/>
      <c r="G11" s="94">
        <v>1</v>
      </c>
      <c r="H11" s="94"/>
      <c r="I11" s="8">
        <v>0.70369999999999999</v>
      </c>
      <c r="J11" s="10">
        <v>14.07</v>
      </c>
      <c r="K11" s="3"/>
    </row>
    <row r="12" spans="1:11" ht="22.9" customHeight="1">
      <c r="A12" s="71"/>
      <c r="B12" s="10" t="s">
        <v>143</v>
      </c>
      <c r="C12" s="71" t="s">
        <v>129</v>
      </c>
      <c r="D12" s="71"/>
      <c r="E12" s="71"/>
      <c r="F12" s="71"/>
      <c r="G12" s="94">
        <v>1</v>
      </c>
      <c r="H12" s="94"/>
      <c r="I12" s="15">
        <v>1</v>
      </c>
      <c r="J12" s="10">
        <v>20</v>
      </c>
      <c r="K12" s="3"/>
    </row>
    <row r="13" spans="1:11" ht="28.15" customHeight="1">
      <c r="A13" s="10" t="s">
        <v>141</v>
      </c>
      <c r="B13" s="10" t="s">
        <v>27</v>
      </c>
      <c r="C13" s="71" t="s">
        <v>130</v>
      </c>
      <c r="D13" s="71"/>
      <c r="E13" s="71"/>
      <c r="F13" s="71"/>
      <c r="G13" s="71" t="s">
        <v>131</v>
      </c>
      <c r="H13" s="71"/>
      <c r="I13" s="10" t="s">
        <v>131</v>
      </c>
      <c r="J13" s="10">
        <v>40</v>
      </c>
      <c r="K13" s="3"/>
    </row>
    <row r="14" spans="1:11" ht="22.9" customHeight="1">
      <c r="A14" s="10" t="s">
        <v>32</v>
      </c>
      <c r="B14" s="71">
        <v>85.47</v>
      </c>
      <c r="C14" s="71"/>
      <c r="D14" s="71"/>
      <c r="E14" s="71"/>
      <c r="F14" s="71"/>
      <c r="G14" s="71"/>
      <c r="H14" s="71"/>
      <c r="I14" s="71"/>
      <c r="J14" s="71"/>
      <c r="K14" s="3"/>
    </row>
    <row r="15" spans="1:11" ht="14.45" customHeight="1">
      <c r="A15" s="102" t="s">
        <v>33</v>
      </c>
      <c r="B15" s="103"/>
      <c r="C15" s="103"/>
      <c r="D15" s="103"/>
      <c r="E15" s="103"/>
      <c r="F15" s="103"/>
      <c r="G15" s="103"/>
      <c r="H15" s="103"/>
      <c r="I15" s="103"/>
      <c r="J15" s="104"/>
      <c r="K15" s="101"/>
    </row>
    <row r="16" spans="1:11" ht="14.45" customHeight="1">
      <c r="A16" s="95" t="s">
        <v>132</v>
      </c>
      <c r="B16" s="96"/>
      <c r="C16" s="96"/>
      <c r="D16" s="96"/>
      <c r="E16" s="96"/>
      <c r="F16" s="96"/>
      <c r="G16" s="96"/>
      <c r="H16" s="96"/>
      <c r="I16" s="96"/>
      <c r="J16" s="97"/>
      <c r="K16" s="101"/>
    </row>
    <row r="17" spans="1:11" ht="28.9" customHeight="1">
      <c r="A17" s="95" t="s">
        <v>133</v>
      </c>
      <c r="B17" s="96"/>
      <c r="C17" s="96"/>
      <c r="D17" s="96"/>
      <c r="E17" s="96"/>
      <c r="F17" s="96"/>
      <c r="G17" s="96"/>
      <c r="H17" s="96"/>
      <c r="I17" s="96"/>
      <c r="J17" s="97"/>
      <c r="K17" s="101"/>
    </row>
    <row r="18" spans="1:11" ht="43.15" customHeight="1">
      <c r="A18" s="95" t="s">
        <v>134</v>
      </c>
      <c r="B18" s="96"/>
      <c r="C18" s="96"/>
      <c r="D18" s="96"/>
      <c r="E18" s="96"/>
      <c r="F18" s="96"/>
      <c r="G18" s="96"/>
      <c r="H18" s="96"/>
      <c r="I18" s="96"/>
      <c r="J18" s="97"/>
      <c r="K18" s="101"/>
    </row>
    <row r="19" spans="1:11" ht="43.15" customHeight="1">
      <c r="A19" s="98" t="s">
        <v>135</v>
      </c>
      <c r="B19" s="99"/>
      <c r="C19" s="99"/>
      <c r="D19" s="99"/>
      <c r="E19" s="99"/>
      <c r="F19" s="99"/>
      <c r="G19" s="99"/>
      <c r="H19" s="99"/>
      <c r="I19" s="99"/>
      <c r="J19" s="100"/>
      <c r="K19" s="1"/>
    </row>
  </sheetData>
  <mergeCells count="32">
    <mergeCell ref="B3:J3"/>
    <mergeCell ref="F4:G4"/>
    <mergeCell ref="H4:J4"/>
    <mergeCell ref="B5:J5"/>
    <mergeCell ref="C10:F10"/>
    <mergeCell ref="A1:J1"/>
    <mergeCell ref="B4:E4"/>
    <mergeCell ref="C13:F13"/>
    <mergeCell ref="G13:H13"/>
    <mergeCell ref="B2:E2"/>
    <mergeCell ref="F2:I2"/>
    <mergeCell ref="G10:H10"/>
    <mergeCell ref="G12:H12"/>
    <mergeCell ref="A11:A12"/>
    <mergeCell ref="B6:J6"/>
    <mergeCell ref="B7:J7"/>
    <mergeCell ref="D8:F8"/>
    <mergeCell ref="G8:H8"/>
    <mergeCell ref="I8:J8"/>
    <mergeCell ref="D9:F9"/>
    <mergeCell ref="G9:H9"/>
    <mergeCell ref="I9:J9"/>
    <mergeCell ref="G11:H11"/>
    <mergeCell ref="C12:F12"/>
    <mergeCell ref="A18:J18"/>
    <mergeCell ref="A19:J19"/>
    <mergeCell ref="K15:K18"/>
    <mergeCell ref="A17:J17"/>
    <mergeCell ref="A15:J15"/>
    <mergeCell ref="A16:J16"/>
    <mergeCell ref="B14:J14"/>
    <mergeCell ref="C11:F11"/>
  </mergeCells>
  <phoneticPr fontId="2" type="noConversion"/>
  <pageMargins left="0.38" right="0.3"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dimension ref="A1:I20"/>
  <sheetViews>
    <sheetView tabSelected="1" workbookViewId="0">
      <selection activeCell="J7" sqref="J7"/>
    </sheetView>
  </sheetViews>
  <sheetFormatPr defaultRowHeight="13.5"/>
  <cols>
    <col min="1" max="2" width="13.75" style="23" customWidth="1"/>
    <col min="3" max="3" width="9.75" style="23" customWidth="1"/>
    <col min="4" max="4" width="13.5" style="23" customWidth="1"/>
    <col min="5" max="5" width="14.75" style="23" customWidth="1"/>
    <col min="6" max="6" width="13.5" style="23" customWidth="1"/>
    <col min="7" max="7" width="15.875" style="23" customWidth="1"/>
    <col min="8" max="8" width="9" style="23"/>
    <col min="9" max="9" width="9" style="30"/>
    <col min="10" max="249" width="9" style="23"/>
    <col min="250" max="251" width="4.625" style="23" customWidth="1"/>
    <col min="252" max="252" width="8.625" style="23" customWidth="1"/>
    <col min="253" max="16384" width="9" style="23"/>
  </cols>
  <sheetData>
    <row r="1" spans="1:9" s="22" customFormat="1" ht="16.5" customHeight="1">
      <c r="A1" s="21"/>
      <c r="I1" s="29"/>
    </row>
    <row r="2" spans="1:9" ht="28.9" customHeight="1">
      <c r="A2" s="118" t="s">
        <v>196</v>
      </c>
      <c r="B2" s="118"/>
      <c r="C2" s="118"/>
      <c r="D2" s="118"/>
      <c r="E2" s="118"/>
      <c r="F2" s="118"/>
      <c r="G2" s="118"/>
    </row>
    <row r="3" spans="1:9" s="24" customFormat="1" ht="24" customHeight="1">
      <c r="A3" s="33" t="s">
        <v>125</v>
      </c>
      <c r="B3" s="34" t="s">
        <v>5</v>
      </c>
      <c r="C3" s="35"/>
      <c r="D3" s="35"/>
      <c r="E3" s="33" t="s">
        <v>197</v>
      </c>
      <c r="F3" s="36" t="s">
        <v>154</v>
      </c>
      <c r="G3" s="37">
        <v>44010</v>
      </c>
      <c r="I3" s="31"/>
    </row>
    <row r="4" spans="1:9" s="25" customFormat="1" ht="36" customHeight="1">
      <c r="A4" s="38" t="s">
        <v>2</v>
      </c>
      <c r="B4" s="119" t="s">
        <v>198</v>
      </c>
      <c r="C4" s="119"/>
      <c r="D4" s="119"/>
      <c r="E4" s="119"/>
      <c r="F4" s="119"/>
      <c r="G4" s="119"/>
      <c r="I4" s="26"/>
    </row>
    <row r="5" spans="1:9" s="25" customFormat="1" ht="36" customHeight="1">
      <c r="A5" s="38" t="s">
        <v>4</v>
      </c>
      <c r="B5" s="113" t="s">
        <v>5</v>
      </c>
      <c r="C5" s="113"/>
      <c r="D5" s="38" t="s">
        <v>6</v>
      </c>
      <c r="E5" s="113" t="s">
        <v>5</v>
      </c>
      <c r="F5" s="113"/>
      <c r="G5" s="113"/>
      <c r="I5" s="26"/>
    </row>
    <row r="6" spans="1:9" s="25" customFormat="1" ht="36" customHeight="1">
      <c r="A6" s="38" t="s">
        <v>8</v>
      </c>
      <c r="B6" s="120" t="s">
        <v>259</v>
      </c>
      <c r="C6" s="120"/>
      <c r="D6" s="120"/>
      <c r="E6" s="120"/>
      <c r="F6" s="120"/>
      <c r="G6" s="120"/>
      <c r="I6" s="26"/>
    </row>
    <row r="7" spans="1:9" s="25" customFormat="1" ht="36" customHeight="1">
      <c r="A7" s="38" t="s">
        <v>9</v>
      </c>
      <c r="B7" s="111" t="s">
        <v>260</v>
      </c>
      <c r="C7" s="111"/>
      <c r="D7" s="111"/>
      <c r="E7" s="111"/>
      <c r="F7" s="111"/>
      <c r="G7" s="111"/>
      <c r="I7" s="26"/>
    </row>
    <row r="8" spans="1:9" s="25" customFormat="1" ht="36" customHeight="1">
      <c r="A8" s="38" t="s">
        <v>10</v>
      </c>
      <c r="B8" s="111" t="s">
        <v>261</v>
      </c>
      <c r="C8" s="111"/>
      <c r="D8" s="111"/>
      <c r="E8" s="111"/>
      <c r="F8" s="111"/>
      <c r="G8" s="111"/>
      <c r="I8" s="26"/>
    </row>
    <row r="9" spans="1:9" s="25" customFormat="1" ht="36" customHeight="1">
      <c r="A9" s="113" t="s">
        <v>156</v>
      </c>
      <c r="B9" s="113"/>
      <c r="C9" s="113"/>
      <c r="D9" s="38" t="s">
        <v>157</v>
      </c>
      <c r="E9" s="38" t="s">
        <v>158</v>
      </c>
      <c r="F9" s="38" t="s">
        <v>159</v>
      </c>
      <c r="G9" s="38" t="s">
        <v>160</v>
      </c>
      <c r="I9" s="26"/>
    </row>
    <row r="10" spans="1:9" s="25" customFormat="1" ht="36" customHeight="1">
      <c r="A10" s="113"/>
      <c r="B10" s="113" t="s">
        <v>12</v>
      </c>
      <c r="C10" s="113"/>
      <c r="D10" s="38">
        <v>90</v>
      </c>
      <c r="E10" s="39">
        <v>54.201324</v>
      </c>
      <c r="F10" s="40">
        <f>E10/D10</f>
        <v>0.60223693333333328</v>
      </c>
      <c r="G10" s="39">
        <f>20*F10</f>
        <v>12.044738666666666</v>
      </c>
      <c r="I10" s="26"/>
    </row>
    <row r="11" spans="1:9" s="26" customFormat="1" ht="36" customHeight="1">
      <c r="A11" s="38" t="s">
        <v>13</v>
      </c>
      <c r="B11" s="38" t="s">
        <v>14</v>
      </c>
      <c r="C11" s="113" t="s">
        <v>15</v>
      </c>
      <c r="D11" s="113"/>
      <c r="E11" s="38" t="s">
        <v>161</v>
      </c>
      <c r="F11" s="38" t="s">
        <v>162</v>
      </c>
      <c r="G11" s="38" t="s">
        <v>16</v>
      </c>
    </row>
    <row r="12" spans="1:9" s="26" customFormat="1" ht="30" customHeight="1">
      <c r="A12" s="114" t="s">
        <v>163</v>
      </c>
      <c r="B12" s="41" t="s">
        <v>164</v>
      </c>
      <c r="C12" s="111" t="s">
        <v>199</v>
      </c>
      <c r="D12" s="111"/>
      <c r="E12" s="38" t="s">
        <v>200</v>
      </c>
      <c r="F12" s="38" t="s">
        <v>201</v>
      </c>
      <c r="G12" s="38">
        <v>8</v>
      </c>
    </row>
    <row r="13" spans="1:9" s="25" customFormat="1" ht="30" customHeight="1">
      <c r="A13" s="115"/>
      <c r="B13" s="117" t="s">
        <v>176</v>
      </c>
      <c r="C13" s="111" t="s">
        <v>202</v>
      </c>
      <c r="D13" s="111"/>
      <c r="E13" s="38" t="s">
        <v>203</v>
      </c>
      <c r="F13" s="42">
        <f>27/44</f>
        <v>0.61363636363636365</v>
      </c>
      <c r="G13" s="39">
        <f>8*61/90</f>
        <v>5.4222222222222225</v>
      </c>
      <c r="I13" s="26"/>
    </row>
    <row r="14" spans="1:9" s="25" customFormat="1" ht="30" customHeight="1">
      <c r="A14" s="115"/>
      <c r="B14" s="117"/>
      <c r="C14" s="111" t="s">
        <v>204</v>
      </c>
      <c r="D14" s="111"/>
      <c r="E14" s="42" t="s">
        <v>205</v>
      </c>
      <c r="F14" s="42" t="s">
        <v>205</v>
      </c>
      <c r="G14" s="38">
        <v>8</v>
      </c>
      <c r="I14" s="26"/>
    </row>
    <row r="15" spans="1:9" s="25" customFormat="1" ht="30" customHeight="1">
      <c r="A15" s="115"/>
      <c r="B15" s="41" t="s">
        <v>206</v>
      </c>
      <c r="C15" s="111" t="s">
        <v>207</v>
      </c>
      <c r="D15" s="111"/>
      <c r="E15" s="42">
        <v>1</v>
      </c>
      <c r="F15" s="42">
        <v>1</v>
      </c>
      <c r="G15" s="38">
        <v>8</v>
      </c>
      <c r="I15" s="26"/>
    </row>
    <row r="16" spans="1:9" s="25" customFormat="1" ht="30" customHeight="1">
      <c r="A16" s="116"/>
      <c r="B16" s="41" t="s">
        <v>208</v>
      </c>
      <c r="C16" s="111" t="s">
        <v>22</v>
      </c>
      <c r="D16" s="111"/>
      <c r="E16" s="42" t="s">
        <v>183</v>
      </c>
      <c r="F16" s="43">
        <f>2.99/3</f>
        <v>0.9966666666666667</v>
      </c>
      <c r="G16" s="38">
        <v>8</v>
      </c>
      <c r="I16" s="26"/>
    </row>
    <row r="17" spans="1:9" s="25" customFormat="1" ht="30" customHeight="1">
      <c r="A17" s="38" t="s">
        <v>184</v>
      </c>
      <c r="B17" s="41" t="s">
        <v>27</v>
      </c>
      <c r="C17" s="111" t="s">
        <v>209</v>
      </c>
      <c r="D17" s="111"/>
      <c r="E17" s="42" t="s">
        <v>131</v>
      </c>
      <c r="F17" s="42" t="s">
        <v>131</v>
      </c>
      <c r="G17" s="38">
        <v>40</v>
      </c>
      <c r="I17" s="26"/>
    </row>
    <row r="18" spans="1:9" s="28" customFormat="1" ht="38.25" customHeight="1">
      <c r="A18" s="44" t="s">
        <v>191</v>
      </c>
      <c r="B18" s="108" t="s">
        <v>210</v>
      </c>
      <c r="C18" s="109"/>
      <c r="D18" s="109"/>
      <c r="E18" s="109"/>
      <c r="F18" s="109"/>
      <c r="G18" s="110"/>
      <c r="H18" s="27"/>
      <c r="I18" s="32"/>
    </row>
    <row r="19" spans="1:9" s="28" customFormat="1" ht="36" customHeight="1">
      <c r="A19" s="44" t="s">
        <v>193</v>
      </c>
      <c r="B19" s="108">
        <f>198000+3200</f>
        <v>201200</v>
      </c>
      <c r="C19" s="109"/>
      <c r="D19" s="109"/>
      <c r="E19" s="109"/>
      <c r="F19" s="109"/>
      <c r="G19" s="110"/>
      <c r="H19" s="27"/>
      <c r="I19" s="32"/>
    </row>
    <row r="20" spans="1:9" ht="139.5" customHeight="1">
      <c r="A20" s="112" t="s">
        <v>211</v>
      </c>
      <c r="B20" s="112"/>
      <c r="C20" s="112"/>
      <c r="D20" s="112"/>
      <c r="E20" s="112"/>
      <c r="F20" s="112"/>
      <c r="G20" s="112"/>
    </row>
  </sheetData>
  <mergeCells count="22">
    <mergeCell ref="B7:G7"/>
    <mergeCell ref="A2:G2"/>
    <mergeCell ref="B4:G4"/>
    <mergeCell ref="B5:C5"/>
    <mergeCell ref="E5:G5"/>
    <mergeCell ref="B6:G6"/>
    <mergeCell ref="A20:G20"/>
    <mergeCell ref="B8:G8"/>
    <mergeCell ref="A9:A10"/>
    <mergeCell ref="B9:C9"/>
    <mergeCell ref="B10:C10"/>
    <mergeCell ref="C11:D11"/>
    <mergeCell ref="A12:A16"/>
    <mergeCell ref="C12:D12"/>
    <mergeCell ref="B13:B14"/>
    <mergeCell ref="C13:D13"/>
    <mergeCell ref="B18:G18"/>
    <mergeCell ref="B19:G19"/>
    <mergeCell ref="C14:D14"/>
    <mergeCell ref="C16:D16"/>
    <mergeCell ref="C15:D15"/>
    <mergeCell ref="C17:D17"/>
  </mergeCells>
  <phoneticPr fontId="2" type="noConversion"/>
  <pageMargins left="0.35" right="0.2" top="0.32" bottom="0.5" header="0.22" footer="0.32"/>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dimension ref="A1:H24"/>
  <sheetViews>
    <sheetView workbookViewId="0">
      <selection activeCell="I10" sqref="I10"/>
    </sheetView>
  </sheetViews>
  <sheetFormatPr defaultRowHeight="13.5"/>
  <cols>
    <col min="1" max="1" width="13.75" style="23" customWidth="1"/>
    <col min="2" max="2" width="14.75" style="23" customWidth="1"/>
    <col min="3" max="3" width="10.875" style="23" customWidth="1"/>
    <col min="4" max="6" width="13.5" style="23" customWidth="1"/>
    <col min="7" max="7" width="15.875" style="23" customWidth="1"/>
    <col min="8" max="249" width="9" style="23"/>
    <col min="250" max="251" width="4.625" style="23" customWidth="1"/>
    <col min="252" max="252" width="8.625" style="23" customWidth="1"/>
    <col min="253" max="16384" width="9" style="23"/>
  </cols>
  <sheetData>
    <row r="1" spans="1:7" s="22" customFormat="1" ht="16.5" customHeight="1">
      <c r="A1" s="21"/>
    </row>
    <row r="2" spans="1:7" ht="28.9" customHeight="1">
      <c r="A2" s="118" t="s">
        <v>151</v>
      </c>
      <c r="B2" s="118"/>
      <c r="C2" s="118"/>
      <c r="D2" s="118"/>
      <c r="E2" s="118"/>
      <c r="F2" s="118"/>
      <c r="G2" s="118"/>
    </row>
    <row r="3" spans="1:7" s="24" customFormat="1" ht="24" customHeight="1">
      <c r="A3" s="33" t="s">
        <v>125</v>
      </c>
      <c r="B3" s="34" t="s">
        <v>5</v>
      </c>
      <c r="C3" s="35"/>
      <c r="D3" s="45" t="s">
        <v>152</v>
      </c>
      <c r="E3" s="46" t="s">
        <v>153</v>
      </c>
      <c r="F3" s="36" t="s">
        <v>154</v>
      </c>
      <c r="G3" s="47">
        <v>44010</v>
      </c>
    </row>
    <row r="4" spans="1:7" s="25" customFormat="1" ht="28.5" customHeight="1">
      <c r="A4" s="38" t="s">
        <v>2</v>
      </c>
      <c r="B4" s="119" t="s">
        <v>155</v>
      </c>
      <c r="C4" s="119"/>
      <c r="D4" s="119"/>
      <c r="E4" s="119"/>
      <c r="F4" s="119"/>
      <c r="G4" s="119"/>
    </row>
    <row r="5" spans="1:7" s="25" customFormat="1" ht="27" customHeight="1">
      <c r="A5" s="38" t="s">
        <v>4</v>
      </c>
      <c r="B5" s="120" t="s">
        <v>5</v>
      </c>
      <c r="C5" s="120"/>
      <c r="D5" s="38" t="s">
        <v>6</v>
      </c>
      <c r="E5" s="113" t="s">
        <v>5</v>
      </c>
      <c r="F5" s="113"/>
      <c r="G5" s="113"/>
    </row>
    <row r="6" spans="1:7" s="25" customFormat="1" ht="24" customHeight="1">
      <c r="A6" s="38" t="s">
        <v>8</v>
      </c>
      <c r="B6" s="120" t="s">
        <v>259</v>
      </c>
      <c r="C6" s="120"/>
      <c r="D6" s="120"/>
      <c r="E6" s="120"/>
      <c r="F6" s="120"/>
      <c r="G6" s="120"/>
    </row>
    <row r="7" spans="1:7" s="25" customFormat="1" ht="25.5" customHeight="1">
      <c r="A7" s="38" t="s">
        <v>9</v>
      </c>
      <c r="B7" s="111" t="s">
        <v>262</v>
      </c>
      <c r="C7" s="111"/>
      <c r="D7" s="111"/>
      <c r="E7" s="111"/>
      <c r="F7" s="111"/>
      <c r="G7" s="111"/>
    </row>
    <row r="8" spans="1:7" s="25" customFormat="1" ht="24.75" customHeight="1">
      <c r="A8" s="38" t="s">
        <v>10</v>
      </c>
      <c r="B8" s="111" t="s">
        <v>263</v>
      </c>
      <c r="C8" s="111"/>
      <c r="D8" s="111"/>
      <c r="E8" s="111"/>
      <c r="F8" s="111"/>
      <c r="G8" s="111"/>
    </row>
    <row r="9" spans="1:7" s="25" customFormat="1" ht="30" customHeight="1">
      <c r="A9" s="113" t="s">
        <v>156</v>
      </c>
      <c r="B9" s="113"/>
      <c r="C9" s="113"/>
      <c r="D9" s="38" t="s">
        <v>157</v>
      </c>
      <c r="E9" s="38" t="s">
        <v>158</v>
      </c>
      <c r="F9" s="38" t="s">
        <v>159</v>
      </c>
      <c r="G9" s="38" t="s">
        <v>160</v>
      </c>
    </row>
    <row r="10" spans="1:7" s="25" customFormat="1" ht="27" customHeight="1">
      <c r="A10" s="113"/>
      <c r="B10" s="113" t="s">
        <v>12</v>
      </c>
      <c r="C10" s="113"/>
      <c r="D10" s="38">
        <v>893.44</v>
      </c>
      <c r="E10" s="39">
        <v>829.01</v>
      </c>
      <c r="F10" s="40">
        <f>E10/D10</f>
        <v>0.92788547636103147</v>
      </c>
      <c r="G10" s="39">
        <f>20*F10</f>
        <v>18.557709527220631</v>
      </c>
    </row>
    <row r="11" spans="1:7" s="26" customFormat="1" ht="25.5" customHeight="1">
      <c r="A11" s="38" t="s">
        <v>13</v>
      </c>
      <c r="B11" s="38" t="s">
        <v>14</v>
      </c>
      <c r="C11" s="113" t="s">
        <v>15</v>
      </c>
      <c r="D11" s="113"/>
      <c r="E11" s="38" t="s">
        <v>161</v>
      </c>
      <c r="F11" s="38" t="s">
        <v>162</v>
      </c>
      <c r="G11" s="38" t="s">
        <v>16</v>
      </c>
    </row>
    <row r="12" spans="1:7" s="26" customFormat="1" ht="29.25" customHeight="1">
      <c r="A12" s="113" t="s">
        <v>163</v>
      </c>
      <c r="B12" s="111" t="s">
        <v>164</v>
      </c>
      <c r="C12" s="111" t="s">
        <v>165</v>
      </c>
      <c r="D12" s="111"/>
      <c r="E12" s="38" t="s">
        <v>166</v>
      </c>
      <c r="F12" s="38" t="s">
        <v>232</v>
      </c>
      <c r="G12" s="38">
        <v>5</v>
      </c>
    </row>
    <row r="13" spans="1:7" s="26" customFormat="1" ht="24" customHeight="1">
      <c r="A13" s="113"/>
      <c r="B13" s="111"/>
      <c r="C13" s="111" t="s">
        <v>167</v>
      </c>
      <c r="D13" s="111"/>
      <c r="E13" s="38" t="s">
        <v>168</v>
      </c>
      <c r="F13" s="38" t="s">
        <v>168</v>
      </c>
      <c r="G13" s="38">
        <v>5</v>
      </c>
    </row>
    <row r="14" spans="1:7" s="26" customFormat="1" ht="24" customHeight="1">
      <c r="A14" s="113"/>
      <c r="B14" s="111"/>
      <c r="C14" s="111" t="s">
        <v>169</v>
      </c>
      <c r="D14" s="111"/>
      <c r="E14" s="38" t="s">
        <v>170</v>
      </c>
      <c r="F14" s="38" t="s">
        <v>171</v>
      </c>
      <c r="G14" s="38">
        <v>5</v>
      </c>
    </row>
    <row r="15" spans="1:7" s="26" customFormat="1" ht="24" customHeight="1">
      <c r="A15" s="113"/>
      <c r="B15" s="111"/>
      <c r="C15" s="111" t="s">
        <v>172</v>
      </c>
      <c r="D15" s="111"/>
      <c r="E15" s="38" t="s">
        <v>173</v>
      </c>
      <c r="F15" s="38" t="s">
        <v>173</v>
      </c>
      <c r="G15" s="38">
        <v>5</v>
      </c>
    </row>
    <row r="16" spans="1:7" s="25" customFormat="1" ht="24" customHeight="1">
      <c r="A16" s="113"/>
      <c r="B16" s="111"/>
      <c r="C16" s="111" t="s">
        <v>174</v>
      </c>
      <c r="D16" s="111"/>
      <c r="E16" s="38" t="s">
        <v>175</v>
      </c>
      <c r="F16" s="38" t="s">
        <v>175</v>
      </c>
      <c r="G16" s="38">
        <v>5</v>
      </c>
    </row>
    <row r="17" spans="1:8" s="25" customFormat="1" ht="24" customHeight="1">
      <c r="A17" s="113"/>
      <c r="B17" s="48" t="s">
        <v>176</v>
      </c>
      <c r="C17" s="111" t="s">
        <v>177</v>
      </c>
      <c r="D17" s="111"/>
      <c r="E17" s="42" t="s">
        <v>178</v>
      </c>
      <c r="F17" s="43" t="s">
        <v>179</v>
      </c>
      <c r="G17" s="39">
        <f>5*22/60</f>
        <v>1.8333333333333333</v>
      </c>
    </row>
    <row r="18" spans="1:8" s="25" customFormat="1" ht="24" customHeight="1">
      <c r="A18" s="113"/>
      <c r="B18" s="49" t="s">
        <v>180</v>
      </c>
      <c r="C18" s="111" t="s">
        <v>181</v>
      </c>
      <c r="D18" s="111"/>
      <c r="E18" s="42">
        <v>0.98</v>
      </c>
      <c r="F18" s="43">
        <v>1</v>
      </c>
      <c r="G18" s="38">
        <v>5</v>
      </c>
    </row>
    <row r="19" spans="1:8" s="25" customFormat="1" ht="24" customHeight="1">
      <c r="A19" s="113"/>
      <c r="B19" s="50" t="s">
        <v>182</v>
      </c>
      <c r="C19" s="111" t="s">
        <v>22</v>
      </c>
      <c r="D19" s="111"/>
      <c r="E19" s="42" t="s">
        <v>183</v>
      </c>
      <c r="F19" s="42" t="s">
        <v>183</v>
      </c>
      <c r="G19" s="38">
        <v>5</v>
      </c>
    </row>
    <row r="20" spans="1:8" s="25" customFormat="1" ht="29.25" customHeight="1">
      <c r="A20" s="121" t="s">
        <v>184</v>
      </c>
      <c r="B20" s="50" t="s">
        <v>185</v>
      </c>
      <c r="C20" s="111" t="s">
        <v>186</v>
      </c>
      <c r="D20" s="111"/>
      <c r="E20" s="42">
        <v>1</v>
      </c>
      <c r="F20" s="42" t="s">
        <v>187</v>
      </c>
      <c r="G20" s="38" t="s">
        <v>187</v>
      </c>
      <c r="H20" s="27"/>
    </row>
    <row r="21" spans="1:8" s="25" customFormat="1" ht="41.1" customHeight="1">
      <c r="A21" s="121"/>
      <c r="B21" s="50" t="s">
        <v>27</v>
      </c>
      <c r="C21" s="111" t="s">
        <v>188</v>
      </c>
      <c r="D21" s="111"/>
      <c r="E21" s="42" t="s">
        <v>189</v>
      </c>
      <c r="F21" s="42" t="s">
        <v>190</v>
      </c>
      <c r="G21" s="38">
        <v>40</v>
      </c>
      <c r="H21" s="27"/>
    </row>
    <row r="22" spans="1:8" s="28" customFormat="1" ht="34.5" customHeight="1">
      <c r="A22" s="44" t="s">
        <v>191</v>
      </c>
      <c r="B22" s="108" t="s">
        <v>192</v>
      </c>
      <c r="C22" s="109"/>
      <c r="D22" s="109"/>
      <c r="E22" s="109"/>
      <c r="F22" s="109"/>
      <c r="G22" s="110"/>
      <c r="H22" s="27"/>
    </row>
    <row r="23" spans="1:8" s="28" customFormat="1" ht="33.75" customHeight="1">
      <c r="A23" s="44" t="s">
        <v>193</v>
      </c>
      <c r="B23" s="108" t="s">
        <v>194</v>
      </c>
      <c r="C23" s="109"/>
      <c r="D23" s="109"/>
      <c r="E23" s="109"/>
      <c r="F23" s="109"/>
      <c r="G23" s="110"/>
      <c r="H23" s="27"/>
    </row>
    <row r="24" spans="1:8" ht="138.75" customHeight="1">
      <c r="A24" s="112" t="s">
        <v>195</v>
      </c>
      <c r="B24" s="112"/>
      <c r="C24" s="112"/>
      <c r="D24" s="112"/>
      <c r="E24" s="112"/>
      <c r="F24" s="112"/>
      <c r="G24" s="112"/>
    </row>
  </sheetData>
  <mergeCells count="27">
    <mergeCell ref="B6:G6"/>
    <mergeCell ref="A2:G2"/>
    <mergeCell ref="B4:G4"/>
    <mergeCell ref="B5:C5"/>
    <mergeCell ref="E5:G5"/>
    <mergeCell ref="C17:D17"/>
    <mergeCell ref="B8:G8"/>
    <mergeCell ref="A9:A10"/>
    <mergeCell ref="B9:C9"/>
    <mergeCell ref="B10:C10"/>
    <mergeCell ref="B7:G7"/>
    <mergeCell ref="C12:D12"/>
    <mergeCell ref="C13:D13"/>
    <mergeCell ref="C14:D14"/>
    <mergeCell ref="C11:D11"/>
    <mergeCell ref="C15:D15"/>
    <mergeCell ref="C16:D16"/>
    <mergeCell ref="A24:G24"/>
    <mergeCell ref="C19:D19"/>
    <mergeCell ref="A20:A21"/>
    <mergeCell ref="C20:D20"/>
    <mergeCell ref="C21:D21"/>
    <mergeCell ref="B23:G23"/>
    <mergeCell ref="A12:A19"/>
    <mergeCell ref="C18:D18"/>
    <mergeCell ref="B22:G22"/>
    <mergeCell ref="B12:B16"/>
  </mergeCells>
  <phoneticPr fontId="2" type="noConversion"/>
  <pageMargins left="0.36" right="0.17" top="0.27" bottom="0.32" header="0.17" footer="0.21"/>
  <pageSetup paperSize="9" orientation="portrait" r:id="rId1"/>
  <headerFooter alignWithMargins="0"/>
</worksheet>
</file>

<file path=xl/worksheets/sheet8.xml><?xml version="1.0" encoding="utf-8"?>
<worksheet xmlns="http://schemas.openxmlformats.org/spreadsheetml/2006/main" xmlns:r="http://schemas.openxmlformats.org/officeDocument/2006/relationships">
  <dimension ref="A1:I23"/>
  <sheetViews>
    <sheetView workbookViewId="0">
      <selection activeCell="K13" sqref="K13"/>
    </sheetView>
  </sheetViews>
  <sheetFormatPr defaultRowHeight="13.5"/>
  <cols>
    <col min="1" max="1" width="13.75" style="23" customWidth="1"/>
    <col min="2" max="2" width="11.875" style="23" customWidth="1"/>
    <col min="3" max="3" width="10.875" style="23" customWidth="1"/>
    <col min="4" max="4" width="13.5" style="23" customWidth="1"/>
    <col min="5" max="5" width="15.5" style="23" customWidth="1"/>
    <col min="6" max="6" width="13.5" style="23" customWidth="1"/>
    <col min="7" max="7" width="15.875" style="23" customWidth="1"/>
    <col min="8" max="8" width="9" style="23"/>
    <col min="9" max="9" width="9" style="30"/>
    <col min="10" max="249" width="9" style="23"/>
    <col min="250" max="251" width="4.625" style="23" customWidth="1"/>
    <col min="252" max="252" width="8.625" style="23" customWidth="1"/>
    <col min="253" max="16384" width="9" style="23"/>
  </cols>
  <sheetData>
    <row r="1" spans="1:9" s="22" customFormat="1" ht="16.5" customHeight="1">
      <c r="A1" s="21"/>
      <c r="I1" s="29"/>
    </row>
    <row r="2" spans="1:9" ht="28.9" customHeight="1">
      <c r="A2" s="118" t="s">
        <v>212</v>
      </c>
      <c r="B2" s="118"/>
      <c r="C2" s="118"/>
      <c r="D2" s="118"/>
      <c r="E2" s="118"/>
      <c r="F2" s="118"/>
      <c r="G2" s="118"/>
    </row>
    <row r="3" spans="1:9" s="24" customFormat="1" ht="24" customHeight="1">
      <c r="A3" s="33" t="s">
        <v>125</v>
      </c>
      <c r="B3" s="34" t="s">
        <v>5</v>
      </c>
      <c r="C3" s="35"/>
      <c r="D3" s="35"/>
      <c r="E3" s="33" t="s">
        <v>213</v>
      </c>
      <c r="F3" s="33" t="s">
        <v>154</v>
      </c>
      <c r="G3" s="37">
        <v>44010</v>
      </c>
      <c r="I3" s="31"/>
    </row>
    <row r="4" spans="1:9" s="25" customFormat="1" ht="27" customHeight="1">
      <c r="A4" s="38" t="s">
        <v>2</v>
      </c>
      <c r="B4" s="119" t="s">
        <v>214</v>
      </c>
      <c r="C4" s="119"/>
      <c r="D4" s="119"/>
      <c r="E4" s="119"/>
      <c r="F4" s="119"/>
      <c r="G4" s="119"/>
      <c r="I4" s="26"/>
    </row>
    <row r="5" spans="1:9" s="25" customFormat="1" ht="24" customHeight="1">
      <c r="A5" s="38" t="s">
        <v>4</v>
      </c>
      <c r="B5" s="120" t="s">
        <v>5</v>
      </c>
      <c r="C5" s="120"/>
      <c r="D5" s="38" t="s">
        <v>6</v>
      </c>
      <c r="E5" s="113" t="s">
        <v>5</v>
      </c>
      <c r="F5" s="113"/>
      <c r="G5" s="113"/>
      <c r="I5" s="26"/>
    </row>
    <row r="6" spans="1:9" s="25" customFormat="1" ht="24" customHeight="1">
      <c r="A6" s="38" t="s">
        <v>8</v>
      </c>
      <c r="B6" s="120" t="s">
        <v>259</v>
      </c>
      <c r="C6" s="120"/>
      <c r="D6" s="120"/>
      <c r="E6" s="120"/>
      <c r="F6" s="120"/>
      <c r="G6" s="120"/>
      <c r="I6" s="26"/>
    </row>
    <row r="7" spans="1:9" s="25" customFormat="1" ht="24" customHeight="1">
      <c r="A7" s="38" t="s">
        <v>9</v>
      </c>
      <c r="B7" s="111" t="s">
        <v>262</v>
      </c>
      <c r="C7" s="111"/>
      <c r="D7" s="111"/>
      <c r="E7" s="111"/>
      <c r="F7" s="111"/>
      <c r="G7" s="111"/>
      <c r="I7" s="26"/>
    </row>
    <row r="8" spans="1:9" s="25" customFormat="1" ht="24" customHeight="1">
      <c r="A8" s="38" t="s">
        <v>10</v>
      </c>
      <c r="B8" s="111" t="s">
        <v>263</v>
      </c>
      <c r="C8" s="111"/>
      <c r="D8" s="111"/>
      <c r="E8" s="111"/>
      <c r="F8" s="111"/>
      <c r="G8" s="111"/>
      <c r="I8" s="26"/>
    </row>
    <row r="9" spans="1:9" s="25" customFormat="1" ht="27" customHeight="1">
      <c r="A9" s="113" t="s">
        <v>156</v>
      </c>
      <c r="B9" s="113"/>
      <c r="C9" s="113"/>
      <c r="D9" s="38" t="s">
        <v>157</v>
      </c>
      <c r="E9" s="38" t="s">
        <v>158</v>
      </c>
      <c r="F9" s="38" t="s">
        <v>159</v>
      </c>
      <c r="G9" s="38" t="s">
        <v>160</v>
      </c>
      <c r="I9" s="26"/>
    </row>
    <row r="10" spans="1:9" s="25" customFormat="1" ht="27" customHeight="1">
      <c r="A10" s="113"/>
      <c r="B10" s="113" t="s">
        <v>12</v>
      </c>
      <c r="C10" s="113"/>
      <c r="D10" s="39">
        <v>843.32</v>
      </c>
      <c r="E10" s="39">
        <v>842.95917599999996</v>
      </c>
      <c r="F10" s="40">
        <f>E10/D10</f>
        <v>0.99957213868993966</v>
      </c>
      <c r="G10" s="39">
        <f>20*F10</f>
        <v>19.991442773798795</v>
      </c>
      <c r="I10" s="26"/>
    </row>
    <row r="11" spans="1:9" s="26" customFormat="1" ht="27" customHeight="1">
      <c r="A11" s="38" t="s">
        <v>13</v>
      </c>
      <c r="B11" s="38" t="s">
        <v>14</v>
      </c>
      <c r="C11" s="113" t="s">
        <v>15</v>
      </c>
      <c r="D11" s="113"/>
      <c r="E11" s="38" t="s">
        <v>161</v>
      </c>
      <c r="F11" s="38" t="s">
        <v>162</v>
      </c>
      <c r="G11" s="38" t="s">
        <v>16</v>
      </c>
    </row>
    <row r="12" spans="1:9" s="26" customFormat="1" ht="23.25" customHeight="1">
      <c r="A12" s="113" t="s">
        <v>163</v>
      </c>
      <c r="B12" s="51" t="s">
        <v>164</v>
      </c>
      <c r="C12" s="111" t="s">
        <v>215</v>
      </c>
      <c r="D12" s="111"/>
      <c r="E12" s="38" t="s">
        <v>233</v>
      </c>
      <c r="F12" s="38" t="s">
        <v>233</v>
      </c>
      <c r="G12" s="38">
        <v>8</v>
      </c>
    </row>
    <row r="13" spans="1:9" s="26" customFormat="1" ht="23.25" customHeight="1">
      <c r="A13" s="113"/>
      <c r="B13" s="51" t="s">
        <v>208</v>
      </c>
      <c r="C13" s="111" t="s">
        <v>22</v>
      </c>
      <c r="D13" s="111"/>
      <c r="E13" s="38" t="s">
        <v>183</v>
      </c>
      <c r="F13" s="38" t="s">
        <v>183</v>
      </c>
      <c r="G13" s="38">
        <v>8</v>
      </c>
    </row>
    <row r="14" spans="1:9" s="25" customFormat="1" ht="23.25" customHeight="1">
      <c r="A14" s="113"/>
      <c r="B14" s="52" t="s">
        <v>176</v>
      </c>
      <c r="C14" s="111" t="s">
        <v>216</v>
      </c>
      <c r="D14" s="111"/>
      <c r="E14" s="42" t="s">
        <v>217</v>
      </c>
      <c r="F14" s="43">
        <v>1</v>
      </c>
      <c r="G14" s="38">
        <v>8</v>
      </c>
      <c r="I14" s="26"/>
    </row>
    <row r="15" spans="1:9" s="25" customFormat="1" ht="23.25" customHeight="1">
      <c r="A15" s="113"/>
      <c r="B15" s="51" t="s">
        <v>206</v>
      </c>
      <c r="C15" s="111" t="s">
        <v>218</v>
      </c>
      <c r="D15" s="111"/>
      <c r="E15" s="42" t="s">
        <v>219</v>
      </c>
      <c r="F15" s="53" t="s">
        <v>219</v>
      </c>
      <c r="G15" s="38">
        <v>8</v>
      </c>
      <c r="I15" s="26"/>
    </row>
    <row r="16" spans="1:9" s="25" customFormat="1" ht="23.25" customHeight="1">
      <c r="A16" s="113"/>
      <c r="B16" s="51" t="s">
        <v>206</v>
      </c>
      <c r="C16" s="111" t="s">
        <v>220</v>
      </c>
      <c r="D16" s="111"/>
      <c r="E16" s="42" t="s">
        <v>219</v>
      </c>
      <c r="F16" s="43" t="s">
        <v>219</v>
      </c>
      <c r="G16" s="38">
        <v>8</v>
      </c>
      <c r="I16" s="26"/>
    </row>
    <row r="17" spans="1:9" s="25" customFormat="1" ht="61.5" customHeight="1">
      <c r="A17" s="113" t="s">
        <v>184</v>
      </c>
      <c r="B17" s="51" t="s">
        <v>27</v>
      </c>
      <c r="C17" s="111" t="s">
        <v>221</v>
      </c>
      <c r="D17" s="111"/>
      <c r="E17" s="42" t="s">
        <v>222</v>
      </c>
      <c r="F17" s="43" t="s">
        <v>223</v>
      </c>
      <c r="G17" s="38">
        <v>10</v>
      </c>
      <c r="I17" s="26"/>
    </row>
    <row r="18" spans="1:9" s="25" customFormat="1" ht="25.5" customHeight="1">
      <c r="A18" s="113"/>
      <c r="B18" s="51" t="s">
        <v>185</v>
      </c>
      <c r="C18" s="111" t="s">
        <v>224</v>
      </c>
      <c r="D18" s="111"/>
      <c r="E18" s="42" t="s">
        <v>225</v>
      </c>
      <c r="F18" s="53">
        <v>0.9486</v>
      </c>
      <c r="G18" s="39">
        <f>94.86/95*20</f>
        <v>19.970526315789474</v>
      </c>
      <c r="I18" s="26"/>
    </row>
    <row r="19" spans="1:9" s="28" customFormat="1" ht="30" customHeight="1">
      <c r="A19" s="44" t="s">
        <v>191</v>
      </c>
      <c r="B19" s="108" t="s">
        <v>226</v>
      </c>
      <c r="C19" s="109"/>
      <c r="D19" s="109"/>
      <c r="E19" s="109"/>
      <c r="F19" s="109"/>
      <c r="G19" s="110"/>
      <c r="H19" s="27"/>
      <c r="I19" s="32"/>
    </row>
    <row r="20" spans="1:9" s="28" customFormat="1" ht="35.25" customHeight="1">
      <c r="A20" s="44" t="s">
        <v>193</v>
      </c>
      <c r="B20" s="108" t="s">
        <v>227</v>
      </c>
      <c r="C20" s="109"/>
      <c r="D20" s="109"/>
      <c r="E20" s="109"/>
      <c r="F20" s="109"/>
      <c r="G20" s="110"/>
      <c r="H20" s="27"/>
      <c r="I20" s="32"/>
    </row>
    <row r="21" spans="1:9" ht="141.75" customHeight="1">
      <c r="A21" s="112" t="s">
        <v>195</v>
      </c>
      <c r="B21" s="112"/>
      <c r="C21" s="112"/>
      <c r="D21" s="112"/>
      <c r="E21" s="112"/>
      <c r="F21" s="112"/>
      <c r="G21" s="112"/>
    </row>
    <row r="22" spans="1:9">
      <c r="A22" s="54"/>
      <c r="B22" s="54"/>
      <c r="C22" s="54"/>
      <c r="D22" s="54"/>
      <c r="E22" s="54"/>
      <c r="F22" s="54"/>
      <c r="G22" s="54"/>
    </row>
    <row r="23" spans="1:9">
      <c r="A23" s="54"/>
      <c r="B23" s="54"/>
      <c r="C23" s="54"/>
      <c r="D23" s="54"/>
      <c r="E23" s="54"/>
      <c r="F23" s="54"/>
      <c r="G23" s="54"/>
    </row>
  </sheetData>
  <mergeCells count="23">
    <mergeCell ref="A2:G2"/>
    <mergeCell ref="B4:G4"/>
    <mergeCell ref="B5:C5"/>
    <mergeCell ref="E5:G5"/>
    <mergeCell ref="B8:G8"/>
    <mergeCell ref="A9:A10"/>
    <mergeCell ref="B9:C9"/>
    <mergeCell ref="B10:C10"/>
    <mergeCell ref="B7:G7"/>
    <mergeCell ref="B6:G6"/>
    <mergeCell ref="A21:G21"/>
    <mergeCell ref="A17:A18"/>
    <mergeCell ref="C17:D17"/>
    <mergeCell ref="C18:D18"/>
    <mergeCell ref="B19:G19"/>
    <mergeCell ref="A12:A16"/>
    <mergeCell ref="C12:D12"/>
    <mergeCell ref="C13:D13"/>
    <mergeCell ref="C14:D14"/>
    <mergeCell ref="C15:D15"/>
    <mergeCell ref="C11:D11"/>
    <mergeCell ref="C16:D16"/>
    <mergeCell ref="B20:G20"/>
  </mergeCells>
  <phoneticPr fontId="2" type="noConversion"/>
  <pageMargins left="0.33" right="0.3" top="0.26" bottom="1" header="0.19" footer="0.5"/>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dimension ref="A1:J21"/>
  <sheetViews>
    <sheetView workbookViewId="0">
      <selection activeCell="L8" sqref="L8"/>
    </sheetView>
  </sheetViews>
  <sheetFormatPr defaultColWidth="9.125" defaultRowHeight="12"/>
  <cols>
    <col min="1" max="1" width="11" style="12" customWidth="1"/>
    <col min="2" max="2" width="14.125" style="12" customWidth="1"/>
    <col min="3" max="3" width="9.125" style="12"/>
    <col min="4" max="4" width="5.375" style="12" customWidth="1"/>
    <col min="5" max="5" width="9.125" style="12"/>
    <col min="6" max="6" width="8" style="12" customWidth="1"/>
    <col min="7" max="7" width="11.625" style="12" customWidth="1"/>
    <col min="8" max="8" width="10.875" style="12" customWidth="1"/>
    <col min="9" max="16384" width="9.125" style="12"/>
  </cols>
  <sheetData>
    <row r="1" spans="1:10" ht="34.5" customHeight="1">
      <c r="A1" s="135" t="s">
        <v>231</v>
      </c>
      <c r="B1" s="136"/>
      <c r="C1" s="136"/>
      <c r="D1" s="136"/>
      <c r="E1" s="136"/>
      <c r="F1" s="136"/>
      <c r="G1" s="136"/>
      <c r="H1" s="136"/>
      <c r="I1" s="136"/>
      <c r="J1" s="136"/>
    </row>
    <row r="2" spans="1:10" ht="28.5" customHeight="1">
      <c r="A2" s="55" t="s">
        <v>228</v>
      </c>
      <c r="B2" s="137" t="s">
        <v>234</v>
      </c>
      <c r="C2" s="137"/>
      <c r="D2" s="137"/>
      <c r="E2" s="137"/>
      <c r="F2" s="137"/>
      <c r="G2" s="137"/>
      <c r="H2" s="55" t="s">
        <v>154</v>
      </c>
      <c r="I2" s="138" t="s">
        <v>235</v>
      </c>
      <c r="J2" s="138"/>
    </row>
    <row r="3" spans="1:10" ht="28.15" customHeight="1">
      <c r="A3" s="5" t="s">
        <v>2</v>
      </c>
      <c r="B3" s="57" t="s">
        <v>236</v>
      </c>
      <c r="C3" s="57"/>
      <c r="D3" s="57"/>
      <c r="E3" s="57"/>
      <c r="F3" s="57"/>
      <c r="G3" s="57"/>
      <c r="H3" s="57"/>
      <c r="I3" s="57"/>
      <c r="J3" s="57"/>
    </row>
    <row r="4" spans="1:10" ht="28.15" customHeight="1">
      <c r="A4" s="5" t="s">
        <v>4</v>
      </c>
      <c r="B4" s="57" t="s">
        <v>237</v>
      </c>
      <c r="C4" s="57"/>
      <c r="D4" s="57"/>
      <c r="E4" s="57"/>
      <c r="F4" s="57" t="s">
        <v>6</v>
      </c>
      <c r="G4" s="57"/>
      <c r="H4" s="57"/>
      <c r="I4" s="57" t="s">
        <v>238</v>
      </c>
      <c r="J4" s="57"/>
    </row>
    <row r="5" spans="1:10" ht="28.15" customHeight="1">
      <c r="A5" s="5" t="s">
        <v>8</v>
      </c>
      <c r="B5" s="69" t="s">
        <v>239</v>
      </c>
      <c r="C5" s="69"/>
      <c r="D5" s="69"/>
      <c r="E5" s="69"/>
      <c r="F5" s="69"/>
      <c r="G5" s="69"/>
      <c r="H5" s="69"/>
      <c r="I5" s="69"/>
      <c r="J5" s="69"/>
    </row>
    <row r="6" spans="1:10" ht="28.15" customHeight="1">
      <c r="A6" s="5" t="s">
        <v>9</v>
      </c>
      <c r="B6" s="69" t="s">
        <v>240</v>
      </c>
      <c r="C6" s="69"/>
      <c r="D6" s="69"/>
      <c r="E6" s="69"/>
      <c r="F6" s="69"/>
      <c r="G6" s="69"/>
      <c r="H6" s="69"/>
      <c r="I6" s="69"/>
      <c r="J6" s="69"/>
    </row>
    <row r="7" spans="1:10" ht="28.15" customHeight="1">
      <c r="A7" s="5" t="s">
        <v>10</v>
      </c>
      <c r="B7" s="69" t="s">
        <v>241</v>
      </c>
      <c r="C7" s="69"/>
      <c r="D7" s="69"/>
      <c r="E7" s="69"/>
      <c r="F7" s="69"/>
      <c r="G7" s="69"/>
      <c r="H7" s="69"/>
      <c r="I7" s="69"/>
      <c r="J7" s="69"/>
    </row>
    <row r="8" spans="1:10" ht="36" customHeight="1">
      <c r="A8" s="75" t="s">
        <v>242</v>
      </c>
      <c r="B8" s="5" t="s">
        <v>229</v>
      </c>
      <c r="C8" s="57" t="s">
        <v>43</v>
      </c>
      <c r="D8" s="57"/>
      <c r="E8" s="57" t="s">
        <v>44</v>
      </c>
      <c r="F8" s="57"/>
      <c r="G8" s="5" t="s">
        <v>45</v>
      </c>
      <c r="H8" s="57" t="s">
        <v>46</v>
      </c>
      <c r="I8" s="57"/>
      <c r="J8" s="57"/>
    </row>
    <row r="9" spans="1:10" ht="36" customHeight="1">
      <c r="A9" s="77"/>
      <c r="B9" s="5" t="s">
        <v>12</v>
      </c>
      <c r="C9" s="57">
        <v>84</v>
      </c>
      <c r="D9" s="57"/>
      <c r="E9" s="57">
        <v>84</v>
      </c>
      <c r="F9" s="57"/>
      <c r="G9" s="9">
        <v>1</v>
      </c>
      <c r="H9" s="57">
        <v>20</v>
      </c>
      <c r="I9" s="57"/>
      <c r="J9" s="57"/>
    </row>
    <row r="10" spans="1:10" ht="31.15" customHeight="1">
      <c r="A10" s="5" t="s">
        <v>13</v>
      </c>
      <c r="B10" s="5" t="s">
        <v>14</v>
      </c>
      <c r="C10" s="57" t="s">
        <v>15</v>
      </c>
      <c r="D10" s="57"/>
      <c r="E10" s="57"/>
      <c r="F10" s="57"/>
      <c r="G10" s="5" t="s">
        <v>48</v>
      </c>
      <c r="H10" s="57" t="s">
        <v>49</v>
      </c>
      <c r="I10" s="57"/>
      <c r="J10" s="5" t="s">
        <v>16</v>
      </c>
    </row>
    <row r="11" spans="1:10" ht="34.15" customHeight="1">
      <c r="A11" s="57" t="s">
        <v>243</v>
      </c>
      <c r="B11" s="5" t="s">
        <v>244</v>
      </c>
      <c r="C11" s="126" t="s">
        <v>245</v>
      </c>
      <c r="D11" s="127"/>
      <c r="E11" s="127"/>
      <c r="F11" s="128"/>
      <c r="G11" s="56">
        <v>0.9</v>
      </c>
      <c r="H11" s="134">
        <v>1</v>
      </c>
      <c r="I11" s="69"/>
      <c r="J11" s="6">
        <v>10</v>
      </c>
    </row>
    <row r="12" spans="1:10" ht="34.15" customHeight="1">
      <c r="A12" s="57"/>
      <c r="B12" s="5" t="s">
        <v>246</v>
      </c>
      <c r="C12" s="126" t="s">
        <v>247</v>
      </c>
      <c r="D12" s="127"/>
      <c r="E12" s="127"/>
      <c r="F12" s="128"/>
      <c r="G12" s="56">
        <v>0.9</v>
      </c>
      <c r="H12" s="129">
        <v>0.98</v>
      </c>
      <c r="I12" s="130"/>
      <c r="J12" s="6">
        <v>15</v>
      </c>
    </row>
    <row r="13" spans="1:10" ht="34.15" customHeight="1">
      <c r="A13" s="57"/>
      <c r="B13" s="5" t="s">
        <v>248</v>
      </c>
      <c r="C13" s="126" t="s">
        <v>249</v>
      </c>
      <c r="D13" s="127"/>
      <c r="E13" s="127"/>
      <c r="F13" s="128"/>
      <c r="G13" s="56" t="s">
        <v>250</v>
      </c>
      <c r="H13" s="134" t="s">
        <v>251</v>
      </c>
      <c r="I13" s="69"/>
      <c r="J13" s="6">
        <v>15</v>
      </c>
    </row>
    <row r="14" spans="1:10" ht="34.15" customHeight="1">
      <c r="A14" s="75" t="s">
        <v>252</v>
      </c>
      <c r="B14" s="5" t="s">
        <v>253</v>
      </c>
      <c r="C14" s="126" t="s">
        <v>254</v>
      </c>
      <c r="D14" s="127"/>
      <c r="E14" s="127"/>
      <c r="F14" s="128"/>
      <c r="G14" s="56" t="s">
        <v>255</v>
      </c>
      <c r="H14" s="129" t="s">
        <v>230</v>
      </c>
      <c r="I14" s="130"/>
      <c r="J14" s="6">
        <v>20</v>
      </c>
    </row>
    <row r="15" spans="1:10" ht="34.15" customHeight="1">
      <c r="A15" s="77"/>
      <c r="B15" s="5" t="s">
        <v>253</v>
      </c>
      <c r="C15" s="131" t="s">
        <v>256</v>
      </c>
      <c r="D15" s="132"/>
      <c r="E15" s="132"/>
      <c r="F15" s="133"/>
      <c r="G15" s="56">
        <v>0.9</v>
      </c>
      <c r="H15" s="134">
        <v>1</v>
      </c>
      <c r="I15" s="69"/>
      <c r="J15" s="6">
        <v>20</v>
      </c>
    </row>
    <row r="16" spans="1:10" ht="27" customHeight="1">
      <c r="A16" s="122" t="s">
        <v>32</v>
      </c>
      <c r="B16" s="122"/>
      <c r="C16" s="122"/>
      <c r="D16" s="122"/>
      <c r="E16" s="122"/>
      <c r="F16" s="122"/>
      <c r="G16" s="122"/>
      <c r="H16" s="122"/>
      <c r="I16" s="122"/>
      <c r="J16" s="6">
        <v>100</v>
      </c>
    </row>
    <row r="17" spans="1:10" ht="31.9" customHeight="1">
      <c r="A17" s="81" t="s">
        <v>257</v>
      </c>
      <c r="B17" s="82"/>
      <c r="C17" s="82"/>
      <c r="D17" s="82"/>
      <c r="E17" s="82"/>
      <c r="F17" s="82"/>
      <c r="G17" s="82"/>
      <c r="H17" s="82"/>
      <c r="I17" s="82"/>
      <c r="J17" s="83"/>
    </row>
    <row r="18" spans="1:10" ht="31.9" customHeight="1">
      <c r="A18" s="123"/>
      <c r="B18" s="124"/>
      <c r="C18" s="124"/>
      <c r="D18" s="124"/>
      <c r="E18" s="124"/>
      <c r="F18" s="124"/>
      <c r="G18" s="124"/>
      <c r="H18" s="124"/>
      <c r="I18" s="124"/>
      <c r="J18" s="125"/>
    </row>
    <row r="19" spans="1:10" ht="31.9" customHeight="1">
      <c r="A19" s="123"/>
      <c r="B19" s="124"/>
      <c r="C19" s="124"/>
      <c r="D19" s="124"/>
      <c r="E19" s="124"/>
      <c r="F19" s="124"/>
      <c r="G19" s="124"/>
      <c r="H19" s="124"/>
      <c r="I19" s="124"/>
      <c r="J19" s="125"/>
    </row>
    <row r="20" spans="1:10" ht="31.9" customHeight="1">
      <c r="A20" s="123"/>
      <c r="B20" s="124"/>
      <c r="C20" s="124"/>
      <c r="D20" s="124"/>
      <c r="E20" s="124"/>
      <c r="F20" s="124"/>
      <c r="G20" s="124"/>
      <c r="H20" s="124"/>
      <c r="I20" s="124"/>
      <c r="J20" s="125"/>
    </row>
    <row r="21" spans="1:10" ht="31.9" customHeight="1">
      <c r="A21" s="78"/>
      <c r="B21" s="79"/>
      <c r="C21" s="79"/>
      <c r="D21" s="79"/>
      <c r="E21" s="79"/>
      <c r="F21" s="79"/>
      <c r="G21" s="79"/>
      <c r="H21" s="79"/>
      <c r="I21" s="79"/>
      <c r="J21" s="80"/>
    </row>
  </sheetData>
  <mergeCells count="33">
    <mergeCell ref="B4:E4"/>
    <mergeCell ref="F4:H4"/>
    <mergeCell ref="I4:J4"/>
    <mergeCell ref="B5:J5"/>
    <mergeCell ref="A1:J1"/>
    <mergeCell ref="B2:G2"/>
    <mergeCell ref="I2:J2"/>
    <mergeCell ref="B3:J3"/>
    <mergeCell ref="B6:J6"/>
    <mergeCell ref="B7:J7"/>
    <mergeCell ref="A8:A9"/>
    <mergeCell ref="C8:D8"/>
    <mergeCell ref="E8:F8"/>
    <mergeCell ref="H8:J8"/>
    <mergeCell ref="C9:D9"/>
    <mergeCell ref="E9:F9"/>
    <mergeCell ref="H9:J9"/>
    <mergeCell ref="C10:F10"/>
    <mergeCell ref="H10:I10"/>
    <mergeCell ref="A11:A13"/>
    <mergeCell ref="C11:F11"/>
    <mergeCell ref="H11:I11"/>
    <mergeCell ref="C12:F12"/>
    <mergeCell ref="H12:I12"/>
    <mergeCell ref="C13:F13"/>
    <mergeCell ref="H13:I13"/>
    <mergeCell ref="A16:I16"/>
    <mergeCell ref="A17:J21"/>
    <mergeCell ref="A14:A15"/>
    <mergeCell ref="C14:F14"/>
    <mergeCell ref="H14:I14"/>
    <mergeCell ref="C15:F15"/>
    <mergeCell ref="H15:I15"/>
  </mergeCells>
  <phoneticPr fontId="2" type="noConversion"/>
  <pageMargins left="0.4" right="0.3" top="1" bottom="1" header="0.5" footer="0.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3</vt:i4>
      </vt:variant>
    </vt:vector>
  </HeadingPairs>
  <TitlesOfParts>
    <vt:vector size="12" baseType="lpstr">
      <vt:lpstr>办案业务专项经费</vt:lpstr>
      <vt:lpstr>综合运转保障专项经费</vt:lpstr>
      <vt:lpstr>信息化运行维护专项经费</vt:lpstr>
      <vt:lpstr>“两庭”建设（修缮）专项经费</vt:lpstr>
      <vt:lpstr>法院系统房屋维修专项经费</vt:lpstr>
      <vt:lpstr>纪检监察事务专项经费</vt:lpstr>
      <vt:lpstr>2019年度法官培训专项经费项目</vt:lpstr>
      <vt:lpstr>湖北省高级人民法院物业管理专项经费项目</vt:lpstr>
      <vt:lpstr>2019年度廉政监察宣传调研文明创建项目</vt:lpstr>
      <vt:lpstr>法院系统房屋维修专项经费!_Toc12802</vt:lpstr>
      <vt:lpstr>办案业务专项经费!_Toc44574691</vt:lpstr>
      <vt:lpstr>'“两庭”建设（修缮）专项经费'!_Toc44576278</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2020-08-26T00:45:18Z</cp:lastPrinted>
  <dcterms:created xsi:type="dcterms:W3CDTF">2006-09-16T00:00:00Z</dcterms:created>
  <dcterms:modified xsi:type="dcterms:W3CDTF">2020-08-26T00:45:20Z</dcterms:modified>
</cp:coreProperties>
</file>